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Ham Radio\ARES\Emergency Plan - Louisiana\"/>
    </mc:Choice>
  </mc:AlternateContent>
  <xr:revisionPtr revIDLastSave="0" documentId="13_ncr:1_{C9EC871A-05AF-4A0F-95FE-3861E552212A}" xr6:coauthVersionLast="47" xr6:coauthVersionMax="47" xr10:uidLastSave="{00000000-0000-0000-0000-000000000000}"/>
  <bookViews>
    <workbookView xWindow="19095" yWindow="0" windowWidth="19410" windowHeight="20985" tabRatio="861" xr2:uid="{EDECA3D8-A78C-4219-BEBB-DCB7B986634C}"/>
  </bookViews>
  <sheets>
    <sheet name="APRS" sheetId="1" r:id="rId1"/>
    <sheet name="STATEWIDE HF" sheetId="3" r:id="rId2"/>
    <sheet name="REG-1" sheetId="4" r:id="rId3"/>
    <sheet name="REG-2" sheetId="5" r:id="rId4"/>
    <sheet name="REG-3" sheetId="6" r:id="rId5"/>
    <sheet name="REG-4" sheetId="7" r:id="rId6"/>
    <sheet name="REG-5" sheetId="8" r:id="rId7"/>
    <sheet name="REG-6" sheetId="9" r:id="rId8"/>
    <sheet name="REG-7" sheetId="10" r:id="rId9"/>
    <sheet name="REG-8" sheetId="11" r:id="rId10"/>
    <sheet name="REG-9" sheetId="12" r:id="rId11"/>
    <sheet name="PACKET" sheetId="2" r:id="rId12"/>
    <sheet name="Revision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9" i="11" l="1"/>
  <c r="H42" i="11"/>
  <c r="H36" i="11"/>
  <c r="H35" i="11"/>
  <c r="H32" i="11"/>
  <c r="A32" i="11"/>
  <c r="A35" i="11" s="1"/>
  <c r="A36" i="11" s="1"/>
  <c r="A39" i="11" s="1"/>
  <c r="H31" i="11"/>
  <c r="A31" i="11"/>
  <c r="H30" i="11"/>
  <c r="H29" i="11"/>
  <c r="H20" i="11"/>
  <c r="H7" i="11"/>
  <c r="H6" i="11"/>
  <c r="H31" i="10"/>
  <c r="A18" i="10"/>
  <c r="A19" i="10" s="1"/>
  <c r="H17" i="10"/>
  <c r="H16" i="10"/>
  <c r="H15" i="10"/>
  <c r="H14" i="10"/>
  <c r="H13" i="10"/>
  <c r="H12" i="10"/>
  <c r="H42" i="9"/>
  <c r="A42" i="9"/>
  <c r="H41" i="9"/>
  <c r="A41" i="9"/>
  <c r="H40" i="9"/>
  <c r="A40" i="9"/>
  <c r="H39" i="9"/>
  <c r="A35" i="9"/>
  <c r="H33" i="9"/>
  <c r="H32" i="9"/>
  <c r="A29" i="9"/>
  <c r="A31" i="9" s="1"/>
  <c r="H28" i="9"/>
  <c r="A28" i="9"/>
  <c r="H26" i="9"/>
  <c r="H24" i="9"/>
  <c r="H21" i="9"/>
  <c r="H15" i="8"/>
  <c r="H14" i="8"/>
  <c r="H13" i="8"/>
  <c r="H12" i="8"/>
  <c r="H6" i="8"/>
  <c r="A33" i="7"/>
  <c r="A34" i="7" s="1"/>
  <c r="A35" i="7" s="1"/>
  <c r="A36" i="7" s="1"/>
  <c r="A37" i="7" s="1"/>
  <c r="A38" i="7" s="1"/>
  <c r="A39" i="7" s="1"/>
  <c r="A20" i="7"/>
  <c r="H19" i="7"/>
  <c r="A19" i="7"/>
  <c r="H12" i="7"/>
  <c r="H25" i="6"/>
  <c r="H22" i="6"/>
  <c r="A22" i="6"/>
  <c r="H21" i="6"/>
  <c r="H20" i="6"/>
  <c r="H19" i="6"/>
  <c r="H16" i="6"/>
  <c r="H15" i="6"/>
  <c r="H41" i="5"/>
  <c r="H40" i="5"/>
  <c r="H39" i="5"/>
  <c r="H38" i="5"/>
  <c r="H37" i="5"/>
  <c r="A37" i="5"/>
  <c r="A38" i="5" s="1"/>
  <c r="A39" i="5" s="1"/>
  <c r="A40" i="5" s="1"/>
  <c r="A41" i="5" s="1"/>
  <c r="A42" i="5" s="1"/>
  <c r="H36" i="5"/>
  <c r="A36" i="5"/>
  <c r="H35" i="5"/>
  <c r="H20" i="5"/>
  <c r="A20" i="5"/>
  <c r="H12" i="5"/>
  <c r="H11" i="5"/>
  <c r="H9" i="5"/>
  <c r="H8" i="5"/>
  <c r="H7" i="5"/>
  <c r="H6" i="5"/>
  <c r="H26" i="4"/>
  <c r="H23" i="4"/>
  <c r="A23" i="4"/>
  <c r="H22" i="4"/>
  <c r="H21" i="4"/>
  <c r="H20" i="4"/>
  <c r="H17" i="4"/>
  <c r="H16" i="4"/>
  <c r="H14" i="4"/>
  <c r="H13" i="4"/>
  <c r="H11" i="4"/>
  <c r="H10" i="4"/>
  <c r="H8" i="4"/>
  <c r="H7" i="4"/>
  <c r="H6" i="4"/>
  <c r="A18" i="3"/>
  <c r="A13" i="2"/>
  <c r="A14" i="2" s="1"/>
  <c r="A15" i="2" s="1"/>
  <c r="A16" i="2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13" i="1"/>
</calcChain>
</file>

<file path=xl/sharedStrings.xml><?xml version="1.0" encoding="utf-8"?>
<sst xmlns="http://schemas.openxmlformats.org/spreadsheetml/2006/main" count="2626" uniqueCount="348">
  <si>
    <t>COMMUNICATIONS RESOURCE AVAILABILITY WORKSHEET</t>
  </si>
  <si>
    <t>Frequency Band</t>
  </si>
  <si>
    <t>Description</t>
  </si>
  <si>
    <t>ICS 217-A</t>
  </si>
  <si>
    <t>Page   1   of  1</t>
  </si>
  <si>
    <t>VHF</t>
  </si>
  <si>
    <t>APRS</t>
  </si>
  <si>
    <t>Channel Config</t>
  </si>
  <si>
    <t>Channel Name</t>
  </si>
  <si>
    <t>Eligible Users</t>
  </si>
  <si>
    <t>Rx Frequency</t>
  </si>
  <si>
    <t>Wide/Narrow</t>
  </si>
  <si>
    <t>RX Tone / NAC</t>
  </si>
  <si>
    <t>Tx Frequency</t>
  </si>
  <si>
    <t>Tx Tone/Nac</t>
  </si>
  <si>
    <t>Mode (A/D)</t>
  </si>
  <si>
    <t>Remarks</t>
  </si>
  <si>
    <t>Tactical</t>
  </si>
  <si>
    <t>KD5QZD-1</t>
  </si>
  <si>
    <t>Region 1</t>
  </si>
  <si>
    <t>W</t>
  </si>
  <si>
    <t>n/a</t>
  </si>
  <si>
    <t>D</t>
  </si>
  <si>
    <t>New Orleans APRS Digi</t>
  </si>
  <si>
    <t>W4NDF</t>
  </si>
  <si>
    <t>Jefferson Parish IGATE</t>
  </si>
  <si>
    <t>KD5CQB-2</t>
  </si>
  <si>
    <t>Region 2</t>
  </si>
  <si>
    <t>Baton Rouge Digi</t>
  </si>
  <si>
    <t>KD5QZD-12</t>
  </si>
  <si>
    <t>Livingston Parish Digi</t>
  </si>
  <si>
    <t>WZ5A-10</t>
  </si>
  <si>
    <t>Livingston Parish IGATE</t>
  </si>
  <si>
    <t>KD5CQA-1</t>
  </si>
  <si>
    <t>Region 3</t>
  </si>
  <si>
    <t>ST John Parish Digi</t>
  </si>
  <si>
    <t>KG5FQT</t>
  </si>
  <si>
    <t>ST Charles Parish IGATE</t>
  </si>
  <si>
    <t>KK5MC-3</t>
  </si>
  <si>
    <t>Gray DIGI / IGATE</t>
  </si>
  <si>
    <t>KK5MC-4</t>
  </si>
  <si>
    <t>Thibodaux DIGI / IGATE</t>
  </si>
  <si>
    <t>KD5QZD-6</t>
  </si>
  <si>
    <t>Region 4</t>
  </si>
  <si>
    <t>Lafayette Parish Digi</t>
  </si>
  <si>
    <t>N9QO-1</t>
  </si>
  <si>
    <t xml:space="preserve">Crowley IGATE </t>
  </si>
  <si>
    <t>NL5J</t>
  </si>
  <si>
    <t>Region 5</t>
  </si>
  <si>
    <t>DeRidder Digi</t>
  </si>
  <si>
    <t>W5BII</t>
  </si>
  <si>
    <t>Calcasieu Parish Digi</t>
  </si>
  <si>
    <t>KD5QZD</t>
  </si>
  <si>
    <t>Region 6</t>
  </si>
  <si>
    <t>Alexandria Digi (AEX)</t>
  </si>
  <si>
    <t>WINN</t>
  </si>
  <si>
    <t>Winfield Digi</t>
  </si>
  <si>
    <t>K5ROK</t>
  </si>
  <si>
    <t>Region 7</t>
  </si>
  <si>
    <t>Minden DIGI / IGATE</t>
  </si>
  <si>
    <t>K5ROK-1</t>
  </si>
  <si>
    <t>Bryceland DIGI</t>
  </si>
  <si>
    <t>KD5QZD-7</t>
  </si>
  <si>
    <t>Shreveport DIGI / IGATE</t>
  </si>
  <si>
    <t>KQ5T</t>
  </si>
  <si>
    <t>Region 8</t>
  </si>
  <si>
    <t>Ruston DIGI</t>
  </si>
  <si>
    <t>KC5DR-5</t>
  </si>
  <si>
    <t>Monroe DIGI / IGATE</t>
  </si>
  <si>
    <t>W5KGT</t>
  </si>
  <si>
    <t xml:space="preserve">Monroe DIGI </t>
  </si>
  <si>
    <t>WB5NIN-3</t>
  </si>
  <si>
    <t>Jonesboro Parish Digi</t>
  </si>
  <si>
    <t>HMD</t>
  </si>
  <si>
    <t>Region 9</t>
  </si>
  <si>
    <t>Hammond Digi</t>
  </si>
  <si>
    <t>ARC-9</t>
  </si>
  <si>
    <t>Covington Digi</t>
  </si>
  <si>
    <t>Prepared By (Communications Unit)</t>
  </si>
  <si>
    <t>Signature</t>
  </si>
  <si>
    <t>The convention calls for frequency lists to show four digits after the decimal place,</t>
  </si>
  <si>
    <t>followed by either an “N” or a “W”, depending on whether the frequency is</t>
  </si>
  <si>
    <t>narrow or wide band.   Mode refers to either “A” or “D” indicating analog or digital (e.g. Project 25)</t>
  </si>
  <si>
    <t>or "M" indicating mixed mode.  All channels are shown as if programmed in a control station, mobile or portable radio.</t>
  </si>
  <si>
    <t>Repeater and base stations must be programmed with the Rx and Tx reversed.</t>
  </si>
  <si>
    <t>VHF  /  UHF</t>
  </si>
  <si>
    <t>PACKET</t>
  </si>
  <si>
    <t>W5MCC-1</t>
  </si>
  <si>
    <t>MSY - New Orelans BPQ NODE</t>
  </si>
  <si>
    <t>W5MCC-5</t>
  </si>
  <si>
    <t>MCCBBS - New Orleans BBS</t>
  </si>
  <si>
    <t>W5MCC-10</t>
  </si>
  <si>
    <t>MCCRMS -  New Orleans Winlink</t>
  </si>
  <si>
    <t>W5MCC-11</t>
  </si>
  <si>
    <t>MCCCHT - New Orleans Chat</t>
  </si>
  <si>
    <t>9600 BACKBONE</t>
  </si>
  <si>
    <t>KD5CQB</t>
  </si>
  <si>
    <t>BTR2 - Baton Rouge Digi</t>
  </si>
  <si>
    <t>WB5LHS</t>
  </si>
  <si>
    <t xml:space="preserve">Region 2 </t>
  </si>
  <si>
    <t>LIV1 - Livingston Rouge Digi</t>
  </si>
  <si>
    <t>WB5NET</t>
  </si>
  <si>
    <t>HMU - Hammond Digi</t>
  </si>
  <si>
    <t>W5SLA-3</t>
  </si>
  <si>
    <t>DIGI MAILBOX</t>
  </si>
  <si>
    <t>W5SLA-4</t>
  </si>
  <si>
    <t>DIGI (SIL)</t>
  </si>
  <si>
    <t>W5NWS</t>
  </si>
  <si>
    <t>NWS MAILBOX - NOT CURRENTLY ACTIVE</t>
  </si>
  <si>
    <t>WX5OEP-7</t>
  </si>
  <si>
    <t>STPEOC, St Tammany Parish EOC Digi</t>
  </si>
  <si>
    <t>HF</t>
  </si>
  <si>
    <t>STATEWIDE HF</t>
  </si>
  <si>
    <t>Command</t>
  </si>
  <si>
    <t xml:space="preserve">LA ARES </t>
  </si>
  <si>
    <t>ALL</t>
  </si>
  <si>
    <t>HF (LSB)</t>
  </si>
  <si>
    <t>A</t>
  </si>
  <si>
    <t>+/- 3 KHz EMER Net (Day)</t>
  </si>
  <si>
    <t>LA ARES Winlink</t>
  </si>
  <si>
    <t xml:space="preserve">PACTOR 3.595.9 Dial USB </t>
  </si>
  <si>
    <t xml:space="preserve">Gulf Coast </t>
  </si>
  <si>
    <t>Gulf Coast Hurricane Net</t>
  </si>
  <si>
    <t>LA ARES Digital</t>
  </si>
  <si>
    <t>HF (USB)</t>
  </si>
  <si>
    <t>MT63-1KL +1500</t>
  </si>
  <si>
    <t>ARRL Delta Div</t>
  </si>
  <si>
    <t>AR, LA, MS, TN (Night)</t>
  </si>
  <si>
    <t xml:space="preserve">PACTOR 7.079.9  Dial USB </t>
  </si>
  <si>
    <t>7.255,7.211,7.217</t>
  </si>
  <si>
    <t>Daytime HF Net (+/- 10 KHz)</t>
  </si>
  <si>
    <t>Hurricane Center</t>
  </si>
  <si>
    <t>Nat'l Hurricane Center (USB)</t>
  </si>
  <si>
    <t>AR, LA, MS, TN  (Day)</t>
  </si>
  <si>
    <t>Maritime Mobile</t>
  </si>
  <si>
    <t>Maritime Mobile (USB)</t>
  </si>
  <si>
    <t>Salvation Army</t>
  </si>
  <si>
    <t>Salvation Army (USB)</t>
  </si>
  <si>
    <t>VHF/UHF</t>
  </si>
  <si>
    <t>REGION 1</t>
  </si>
  <si>
    <t>W5MCC</t>
  </si>
  <si>
    <t>Jefferson</t>
  </si>
  <si>
    <t xml:space="preserve">A </t>
  </si>
  <si>
    <t>JP EOC ( C4FM)</t>
  </si>
  <si>
    <t>WARC</t>
  </si>
  <si>
    <t>WestJefferson Medical Center</t>
  </si>
  <si>
    <t>WJMC ALT</t>
  </si>
  <si>
    <t xml:space="preserve"> </t>
  </si>
  <si>
    <t>Orleans</t>
  </si>
  <si>
    <t>Orleans OEP</t>
  </si>
  <si>
    <t>Orleans ATL</t>
  </si>
  <si>
    <t>KA5EZQ</t>
  </si>
  <si>
    <t>Plaquemines</t>
  </si>
  <si>
    <t>Plaquemine OEP</t>
  </si>
  <si>
    <t>Plaquemine Local</t>
  </si>
  <si>
    <t>Saint Bernard</t>
  </si>
  <si>
    <t>( IRLP and Echolink )</t>
  </si>
  <si>
    <t>-----</t>
  </si>
  <si>
    <t>REGION 1 COORD</t>
  </si>
  <si>
    <t>N5UXT</t>
  </si>
  <si>
    <t>LA Link System ( Allstar,IRLP,</t>
  </si>
  <si>
    <t>W5GAD</t>
  </si>
  <si>
    <t>D STAR -Ochsner Med Ctr</t>
  </si>
  <si>
    <t>Hospital</t>
  </si>
  <si>
    <t>Echolink and Dstar XREF Bridge)</t>
  </si>
  <si>
    <t>D-STAR Data</t>
  </si>
  <si>
    <t>D-STAR Voice</t>
  </si>
  <si>
    <t>REGION 2</t>
  </si>
  <si>
    <t>K5ARC</t>
  </si>
  <si>
    <t>Ascension</t>
  </si>
  <si>
    <t>Ascension EOC</t>
  </si>
  <si>
    <t>W5GIX</t>
  </si>
  <si>
    <t>East Baton Rouge</t>
  </si>
  <si>
    <t>EBR RACES</t>
  </si>
  <si>
    <t>East Feliciana</t>
  </si>
  <si>
    <t>No Assignment</t>
  </si>
  <si>
    <t>Iberville</t>
  </si>
  <si>
    <t>WB5LIV</t>
  </si>
  <si>
    <t>Livingston</t>
  </si>
  <si>
    <t>Pointe Coupee</t>
  </si>
  <si>
    <t>Saint Charles</t>
  </si>
  <si>
    <t>West Baton Rouge</t>
  </si>
  <si>
    <t>West Feliciana</t>
  </si>
  <si>
    <t>N5NXL</t>
  </si>
  <si>
    <t xml:space="preserve">Region 2 &amp; 9 </t>
  </si>
  <si>
    <t>GOHSEP to REG 2 &amp; 9</t>
  </si>
  <si>
    <t>WB5BTR</t>
  </si>
  <si>
    <t>LWARN</t>
  </si>
  <si>
    <t>KD5KNZ</t>
  </si>
  <si>
    <t>ALLSTAR  REG 1,2 &amp; 6</t>
  </si>
  <si>
    <t>DWARN - REG 2 *&amp; 9</t>
  </si>
  <si>
    <t>GOHSEP EOC COORD</t>
  </si>
  <si>
    <t>REGION 3</t>
  </si>
  <si>
    <t>Assumption</t>
  </si>
  <si>
    <t>Lafourche</t>
  </si>
  <si>
    <t>Saint James</t>
  </si>
  <si>
    <t>GOHSEP to REG 2 &amp; 3</t>
  </si>
  <si>
    <t>WB5GCL</t>
  </si>
  <si>
    <t>Gulf Coast Link</t>
  </si>
  <si>
    <t>KD5CQA</t>
  </si>
  <si>
    <t>Saint John</t>
  </si>
  <si>
    <t>ST John EOC</t>
  </si>
  <si>
    <t>DMR</t>
  </si>
  <si>
    <t>W5YL</t>
  </si>
  <si>
    <t>Terrebonne</t>
  </si>
  <si>
    <t>REGION 4</t>
  </si>
  <si>
    <t>KF5VH</t>
  </si>
  <si>
    <t>Acadia Parish</t>
  </si>
  <si>
    <t>Skywarn  EL-877350</t>
  </si>
  <si>
    <t>W5OPL</t>
  </si>
  <si>
    <t>K5ARA</t>
  </si>
  <si>
    <t>Iberia Parish</t>
  </si>
  <si>
    <t>Iberia Parish ARES</t>
  </si>
  <si>
    <t>Lafayette Parish</t>
  </si>
  <si>
    <t>Lafayette Parish ARES</t>
  </si>
  <si>
    <t>N5TBU</t>
  </si>
  <si>
    <t>St. Landry Parish</t>
  </si>
  <si>
    <t>Saint Mary Parish</t>
  </si>
  <si>
    <t>W5BMC</t>
  </si>
  <si>
    <t>----</t>
  </si>
  <si>
    <t>EL-507010</t>
  </si>
  <si>
    <t>W5DDL</t>
  </si>
  <si>
    <t>St. Martin Parish</t>
  </si>
  <si>
    <t>KC5Z</t>
  </si>
  <si>
    <t>Vermilion Parish</t>
  </si>
  <si>
    <t>Evangeline Parish</t>
  </si>
  <si>
    <t xml:space="preserve">
</t>
  </si>
  <si>
    <t>HF Linkup</t>
  </si>
  <si>
    <t>LSB</t>
  </si>
  <si>
    <t>Voice -- Night</t>
  </si>
  <si>
    <t>USB</t>
  </si>
  <si>
    <t>Digital-- Night +1500 MT63-1KL</t>
  </si>
  <si>
    <t>Voice -- Day</t>
  </si>
  <si>
    <t>Digital -- Day  +1500 MT63-1KL</t>
  </si>
  <si>
    <t>Voice</t>
  </si>
  <si>
    <t>Digital  +1500 MT63-1KL</t>
  </si>
  <si>
    <t>REGION 5</t>
  </si>
  <si>
    <t>W5ELM</t>
  </si>
  <si>
    <t xml:space="preserve">Allen </t>
  </si>
  <si>
    <t>M</t>
  </si>
  <si>
    <t>Allen</t>
  </si>
  <si>
    <t xml:space="preserve">Beauregard </t>
  </si>
  <si>
    <t>N5LX</t>
  </si>
  <si>
    <t xml:space="preserve">Calcasieu </t>
  </si>
  <si>
    <t>K5CAL</t>
  </si>
  <si>
    <t>Out of Service</t>
  </si>
  <si>
    <t xml:space="preserve">Cameron </t>
  </si>
  <si>
    <t xml:space="preserve">Jefferson Davis </t>
  </si>
  <si>
    <t>REGION 6</t>
  </si>
  <si>
    <t>Avoyelles</t>
  </si>
  <si>
    <t xml:space="preserve">Catahoula </t>
  </si>
  <si>
    <t>Concordia</t>
  </si>
  <si>
    <t xml:space="preserve">Grant </t>
  </si>
  <si>
    <t xml:space="preserve">LaSalle </t>
  </si>
  <si>
    <t>N5LSY</t>
  </si>
  <si>
    <t xml:space="preserve">Natchitoches </t>
  </si>
  <si>
    <t>KC5ZJY</t>
  </si>
  <si>
    <t xml:space="preserve">Rapides </t>
  </si>
  <si>
    <t>Rapides Parish</t>
  </si>
  <si>
    <t>K5MNY</t>
  </si>
  <si>
    <t xml:space="preserve">Sabine </t>
  </si>
  <si>
    <t xml:space="preserve">Vernon </t>
  </si>
  <si>
    <t>W5LSV</t>
  </si>
  <si>
    <t>Echolink W5LSV-R</t>
  </si>
  <si>
    <t xml:space="preserve">Winn </t>
  </si>
  <si>
    <t>DSTAR Open for linking</t>
  </si>
  <si>
    <t>N5ZUA</t>
  </si>
  <si>
    <t>IRLP Saltgrass Link (Texas)</t>
  </si>
  <si>
    <t>KF5PIE</t>
  </si>
  <si>
    <t>DSTAR Linked to 48B</t>
  </si>
  <si>
    <t>LINK REG 1,2, &amp; 6</t>
  </si>
  <si>
    <t>REGION 7</t>
  </si>
  <si>
    <t xml:space="preserve">Bienville </t>
  </si>
  <si>
    <t xml:space="preserve">Bossier </t>
  </si>
  <si>
    <t>K5SAR</t>
  </si>
  <si>
    <t xml:space="preserve">Caddo </t>
  </si>
  <si>
    <t>KB5PKW</t>
  </si>
  <si>
    <t>Linked to 147.300</t>
  </si>
  <si>
    <t>W5SHV</t>
  </si>
  <si>
    <t>DSTAR</t>
  </si>
  <si>
    <t>N5FJ</t>
  </si>
  <si>
    <t>DSTAR Data</t>
  </si>
  <si>
    <t>DSTAR Voice</t>
  </si>
  <si>
    <t xml:space="preserve">Claiborne </t>
  </si>
  <si>
    <t xml:space="preserve">DeSoto </t>
  </si>
  <si>
    <t xml:space="preserve">Red River </t>
  </si>
  <si>
    <t xml:space="preserve">Webster </t>
  </si>
  <si>
    <t>KC5UCV</t>
  </si>
  <si>
    <t>Linked to 145.430</t>
  </si>
  <si>
    <t>REGION 8</t>
  </si>
  <si>
    <t>K5NOE</t>
  </si>
  <si>
    <t xml:space="preserve">Caldwell </t>
  </si>
  <si>
    <t xml:space="preserve">East Carroll </t>
  </si>
  <si>
    <t xml:space="preserve">Franklin </t>
  </si>
  <si>
    <t>WB5NIN</t>
  </si>
  <si>
    <t xml:space="preserve">Jackson </t>
  </si>
  <si>
    <t>Jonesboro</t>
  </si>
  <si>
    <t>WC5K</t>
  </si>
  <si>
    <t xml:space="preserve">Lincoln </t>
  </si>
  <si>
    <t>Ruston</t>
  </si>
  <si>
    <t xml:space="preserve">Madison </t>
  </si>
  <si>
    <t xml:space="preserve">Morehouse </t>
  </si>
  <si>
    <t>KC5DR</t>
  </si>
  <si>
    <t xml:space="preserve">Ouachita </t>
  </si>
  <si>
    <t>West Monroe</t>
  </si>
  <si>
    <t>West Monroe DMR</t>
  </si>
  <si>
    <t>Calhoun</t>
  </si>
  <si>
    <t>WA5KNV</t>
  </si>
  <si>
    <t xml:space="preserve">Richland </t>
  </si>
  <si>
    <t xml:space="preserve">Tensas </t>
  </si>
  <si>
    <t xml:space="preserve">Union </t>
  </si>
  <si>
    <t xml:space="preserve">West Carroll </t>
  </si>
  <si>
    <r>
      <rPr>
        <b/>
        <sz val="8"/>
        <rFont val="Arial"/>
      </rPr>
      <t>WB5NET</t>
    </r>
  </si>
  <si>
    <r>
      <rPr>
        <b/>
        <sz val="8"/>
        <rFont val="Arial"/>
      </rPr>
      <t>WB5BTR</t>
    </r>
  </si>
  <si>
    <r>
      <rPr>
        <b/>
        <sz val="8"/>
        <rFont val="Arial"/>
      </rPr>
      <t>W5SLA</t>
    </r>
  </si>
  <si>
    <t>WB5ERM</t>
  </si>
  <si>
    <t>WI5ARD</t>
  </si>
  <si>
    <t>WA5ARC</t>
  </si>
  <si>
    <r>
      <rPr>
        <b/>
        <sz val="8"/>
        <rFont val="Arial"/>
      </rPr>
      <t>KF5BSZ</t>
    </r>
  </si>
  <si>
    <r>
      <rPr>
        <b/>
        <sz val="8"/>
        <rFont val="Arial"/>
      </rPr>
      <t>St. Helena /Tangipahoa</t>
    </r>
  </si>
  <si>
    <r>
      <rPr>
        <b/>
        <sz val="8"/>
        <rFont val="Arial"/>
      </rPr>
      <t>St. Helena</t>
    </r>
  </si>
  <si>
    <r>
      <rPr>
        <b/>
        <sz val="8"/>
        <rFont val="Arial"/>
      </rPr>
      <t>St. Tammany</t>
    </r>
  </si>
  <si>
    <r>
      <rPr>
        <b/>
        <sz val="8"/>
        <rFont val="Arial"/>
      </rPr>
      <t>Tangipahoa</t>
    </r>
  </si>
  <si>
    <r>
      <rPr>
        <b/>
        <sz val="8"/>
        <rFont val="Arial"/>
      </rPr>
      <t>Tangipahoa / St. Helena</t>
    </r>
  </si>
  <si>
    <r>
      <rPr>
        <b/>
        <sz val="8"/>
        <rFont val="Arial"/>
      </rPr>
      <t>Washington</t>
    </r>
  </si>
  <si>
    <r>
      <rPr>
        <b/>
        <sz val="8"/>
        <rFont val="Arial"/>
      </rPr>
      <t>W</t>
    </r>
  </si>
  <si>
    <r>
      <rPr>
        <b/>
        <sz val="8"/>
        <rFont val="Arial"/>
      </rPr>
      <t>n/a</t>
    </r>
  </si>
  <si>
    <t>REGION 9</t>
  </si>
  <si>
    <r>
      <rPr>
        <b/>
        <sz val="8"/>
        <rFont val="Arial"/>
      </rPr>
      <t>A</t>
    </r>
  </si>
  <si>
    <t>A/D</t>
  </si>
  <si>
    <r>
      <rPr>
        <b/>
        <sz val="8"/>
        <rFont val="Arial"/>
      </rPr>
      <t>D</t>
    </r>
  </si>
  <si>
    <t>Tangipahoa EOC Tower Location - Tickfaw</t>
  </si>
  <si>
    <t>LWARN Region 2&amp;9 Tower Location - Grnsburg</t>
  </si>
  <si>
    <t>OEP Tower Location - Slidell</t>
  </si>
  <si>
    <r>
      <rPr>
        <b/>
        <sz val="8"/>
        <rFont val="Arial"/>
      </rPr>
      <t>Folsom / Covington</t>
    </r>
  </si>
  <si>
    <t>Tower Location - Bush</t>
  </si>
  <si>
    <t>DWARN Tower Location Bush</t>
  </si>
  <si>
    <t>DWARN Tower Location Manchac</t>
  </si>
  <si>
    <r>
      <rPr>
        <b/>
        <sz val="8"/>
        <rFont val="Arial"/>
      </rPr>
      <t>Tangipahoa EOC  (Location - Tickfaw)</t>
    </r>
  </si>
  <si>
    <r>
      <rPr>
        <b/>
        <sz val="8"/>
        <rFont val="Arial"/>
      </rPr>
      <t>(Tower Location - Hammond)</t>
    </r>
  </si>
  <si>
    <r>
      <rPr>
        <b/>
        <sz val="8"/>
        <rFont val="Arial"/>
      </rPr>
      <t>LWARN Region 2 &amp; 9     (Location -  Greensburg)</t>
    </r>
  </si>
  <si>
    <r>
      <rPr>
        <b/>
        <sz val="8"/>
        <rFont val="Arial"/>
      </rPr>
      <t>LWARN Region 2 &amp; 9      (Tower Location - Pine)</t>
    </r>
  </si>
  <si>
    <r>
      <rPr>
        <b/>
        <sz val="8"/>
        <rFont val="Arial"/>
      </rPr>
      <t>Washington Parish EOC  (Tower Location - Pine)</t>
    </r>
  </si>
  <si>
    <r>
      <rPr>
        <b/>
        <sz val="8"/>
        <rFont val="Arial"/>
      </rPr>
      <t>EOC DSTAR  (Tower Location - Pine)</t>
    </r>
  </si>
  <si>
    <r>
      <rPr>
        <b/>
        <sz val="8"/>
        <rFont val="Arial"/>
      </rPr>
      <t>EOC DSTAR DATA  (Tower Location - Pine)</t>
    </r>
  </si>
  <si>
    <r>
      <rPr>
        <b/>
        <sz val="8"/>
        <rFont val="Arial"/>
      </rPr>
      <t>EOC DSTAR VOICE  (Tower Location - Pine)</t>
    </r>
  </si>
  <si>
    <t>DATE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</si>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</sst>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00"/>
    <numFmt numFmtId="167" formatCode="###0;###0"/>
    <numFmt numFmtId="168" formatCode="###0.000;###0.000"/>
    <numFmt numFmtId="169" formatCode="###0.0;###0.0"/>
  </numFmts>
  <fonts count="2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</font>
    <font>
      <b/>
      <sz val="7"/>
      <name val="Arial"/>
      <family val="2"/>
    </font>
    <font>
      <sz val="5"/>
      <name val="Arial"/>
      <family val="2"/>
    </font>
    <font>
      <sz val="8"/>
      <name val="Avantgarde"/>
    </font>
    <font>
      <sz val="10"/>
      <name val="Arial"/>
    </font>
    <font>
      <sz val="8"/>
      <color indexed="12"/>
      <name val="Arial"/>
    </font>
    <font>
      <b/>
      <sz val="9"/>
      <name val="Arial"/>
    </font>
    <font>
      <sz val="8"/>
      <name val="Arial"/>
      <family val="2"/>
    </font>
    <font>
      <b/>
      <sz val="8"/>
      <name val="Arial"/>
    </font>
    <font>
      <b/>
      <sz val="8"/>
      <name val="Avantgarde"/>
    </font>
    <font>
      <b/>
      <sz val="8"/>
      <color indexed="12"/>
      <name val="Arial"/>
    </font>
    <font>
      <b/>
      <sz val="8"/>
      <color indexed="63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1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0" fillId="0" borderId="7" xfId="0" applyBorder="1"/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5" xfId="0" applyFont="1" applyBorder="1"/>
    <xf numFmtId="166" fontId="2" fillId="0" borderId="8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7" xfId="0" applyFont="1" applyBorder="1"/>
    <xf numFmtId="0" fontId="2" fillId="0" borderId="12" xfId="0" applyFont="1" applyBorder="1"/>
    <xf numFmtId="165" fontId="2" fillId="0" borderId="15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6" xfId="0" applyFont="1" applyBorder="1"/>
    <xf numFmtId="0" fontId="2" fillId="0" borderId="21" xfId="0" applyFont="1" applyBorder="1"/>
    <xf numFmtId="165" fontId="2" fillId="0" borderId="22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" xfId="0" quotePrefix="1" applyFont="1" applyBorder="1"/>
    <xf numFmtId="0" fontId="2" fillId="0" borderId="19" xfId="0" applyFont="1" applyBorder="1"/>
    <xf numFmtId="0" fontId="14" fillId="3" borderId="2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/>
    </xf>
    <xf numFmtId="165" fontId="15" fillId="0" borderId="8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8" xfId="0" applyFont="1" applyBorder="1"/>
    <xf numFmtId="0" fontId="15" fillId="0" borderId="8" xfId="0" quotePrefix="1" applyFont="1" applyBorder="1" applyAlignment="1">
      <alignment horizontal="center"/>
    </xf>
    <xf numFmtId="0" fontId="15" fillId="0" borderId="10" xfId="0" quotePrefix="1" applyFont="1" applyBorder="1" applyAlignment="1">
      <alignment horizontal="center"/>
    </xf>
    <xf numFmtId="0" fontId="15" fillId="0" borderId="0" xfId="0" applyFont="1"/>
    <xf numFmtId="0" fontId="15" fillId="0" borderId="15" xfId="0" applyFont="1" applyBorder="1" applyAlignment="1">
      <alignment horizontal="center"/>
    </xf>
    <xf numFmtId="164" fontId="15" fillId="0" borderId="15" xfId="0" applyNumberFormat="1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5" xfId="0" applyFont="1" applyBorder="1"/>
    <xf numFmtId="0" fontId="15" fillId="0" borderId="7" xfId="0" applyFont="1" applyBorder="1"/>
    <xf numFmtId="0" fontId="15" fillId="0" borderId="7" xfId="0" applyFont="1" applyBorder="1" applyAlignment="1">
      <alignment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9" fillId="0" borderId="2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23" xfId="0" quotePrefix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1" fillId="0" borderId="23" xfId="0" applyFont="1" applyBorder="1" applyAlignment="1">
      <alignment vertical="center"/>
    </xf>
    <xf numFmtId="0" fontId="2" fillId="0" borderId="8" xfId="0" quotePrefix="1" applyFont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9" xfId="0" applyFont="1" applyBorder="1"/>
    <xf numFmtId="0" fontId="18" fillId="4" borderId="24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2" fillId="0" borderId="15" xfId="0" quotePrefix="1" applyFont="1" applyBorder="1" applyAlignment="1">
      <alignment horizontal="left"/>
    </xf>
    <xf numFmtId="0" fontId="16" fillId="0" borderId="8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vertical="top"/>
    </xf>
    <xf numFmtId="164" fontId="15" fillId="0" borderId="8" xfId="0" applyNumberFormat="1" applyFont="1" applyBorder="1" applyAlignment="1">
      <alignment horizontal="center" vertical="top"/>
    </xf>
    <xf numFmtId="165" fontId="15" fillId="0" borderId="8" xfId="0" applyNumberFormat="1" applyFont="1" applyBorder="1" applyAlignment="1">
      <alignment horizontal="center" vertical="top"/>
    </xf>
    <xf numFmtId="0" fontId="15" fillId="0" borderId="8" xfId="0" quotePrefix="1" applyFont="1" applyBorder="1" applyAlignment="1">
      <alignment horizontal="center" vertical="top"/>
    </xf>
    <xf numFmtId="0" fontId="15" fillId="0" borderId="8" xfId="0" quotePrefix="1" applyFont="1" applyBorder="1" applyAlignment="1">
      <alignment horizontal="left" vertical="top"/>
    </xf>
    <xf numFmtId="164" fontId="15" fillId="0" borderId="9" xfId="0" applyNumberFormat="1" applyFont="1" applyBorder="1" applyAlignment="1">
      <alignment horizontal="center" vertical="top"/>
    </xf>
    <xf numFmtId="164" fontId="15" fillId="0" borderId="0" xfId="0" applyNumberFormat="1" applyFont="1" applyAlignment="1">
      <alignment horizontal="center" vertical="top"/>
    </xf>
    <xf numFmtId="0" fontId="16" fillId="4" borderId="8" xfId="0" applyFont="1" applyFill="1" applyBorder="1" applyAlignment="1">
      <alignment horizontal="center" vertical="top" wrapText="1"/>
    </xf>
    <xf numFmtId="164" fontId="15" fillId="0" borderId="8" xfId="0" applyNumberFormat="1" applyFont="1" applyBorder="1" applyAlignment="1">
      <alignment horizontal="left" vertical="top"/>
    </xf>
    <xf numFmtId="165" fontId="15" fillId="0" borderId="9" xfId="0" applyNumberFormat="1" applyFont="1" applyBorder="1" applyAlignment="1">
      <alignment horizontal="center" vertical="top"/>
    </xf>
    <xf numFmtId="164" fontId="15" fillId="0" borderId="10" xfId="0" applyNumberFormat="1" applyFont="1" applyBorder="1" applyAlignment="1">
      <alignment horizontal="center" vertical="top"/>
    </xf>
    <xf numFmtId="0" fontId="15" fillId="0" borderId="8" xfId="0" applyFont="1" applyBorder="1" applyAlignment="1">
      <alignment horizontal="left" vertical="top"/>
    </xf>
    <xf numFmtId="0" fontId="15" fillId="0" borderId="15" xfId="0" applyFont="1" applyBorder="1" applyAlignment="1">
      <alignment vertical="top"/>
    </xf>
    <xf numFmtId="0" fontId="15" fillId="0" borderId="10" xfId="0" applyFont="1" applyBorder="1" applyAlignment="1">
      <alignment horizontal="center" vertical="top"/>
    </xf>
    <xf numFmtId="0" fontId="15" fillId="0" borderId="7" xfId="0" applyFont="1" applyBorder="1" applyAlignment="1">
      <alignment vertical="top"/>
    </xf>
    <xf numFmtId="0" fontId="15" fillId="0" borderId="19" xfId="0" applyFont="1" applyBorder="1" applyAlignment="1">
      <alignment vertical="top"/>
    </xf>
    <xf numFmtId="165" fontId="2" fillId="0" borderId="26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2" fillId="0" borderId="7" xfId="0" quotePrefix="1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left"/>
    </xf>
    <xf numFmtId="0" fontId="0" fillId="3" borderId="3" xfId="0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3" borderId="1" xfId="0" applyFont="1" applyFill="1" applyBorder="1"/>
    <xf numFmtId="0" fontId="2" fillId="4" borderId="7" xfId="0" applyFont="1" applyFill="1" applyBorder="1" applyAlignment="1">
      <alignment horizontal="center" vertical="center" wrapText="1"/>
    </xf>
    <xf numFmtId="164" fontId="2" fillId="0" borderId="7" xfId="0" quotePrefix="1" applyNumberFormat="1" applyFont="1" applyBorder="1" applyAlignment="1">
      <alignment horizontal="center"/>
    </xf>
    <xf numFmtId="164" fontId="2" fillId="0" borderId="7" xfId="0" quotePrefix="1" applyNumberFormat="1" applyFont="1" applyBorder="1" applyAlignment="1">
      <alignment horizontal="left"/>
    </xf>
    <xf numFmtId="0" fontId="11" fillId="0" borderId="21" xfId="0" applyFont="1" applyBorder="1" applyAlignment="1">
      <alignment vertical="center"/>
    </xf>
    <xf numFmtId="0" fontId="0" fillId="3" borderId="1" xfId="0" applyFill="1" applyBorder="1" applyAlignment="1">
      <alignment horizontal="center"/>
    </xf>
    <xf numFmtId="167" fontId="19" fillId="5" borderId="7" xfId="0" applyNumberFormat="1" applyFont="1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center" vertical="top" wrapText="1"/>
    </xf>
    <xf numFmtId="168" fontId="19" fillId="5" borderId="7" xfId="0" applyNumberFormat="1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0" fillId="5" borderId="7" xfId="0" applyFill="1" applyBorder="1" applyAlignment="1">
      <alignment horizontal="left" vertical="top" wrapText="1"/>
    </xf>
    <xf numFmtId="169" fontId="19" fillId="5" borderId="7" xfId="0" applyNumberFormat="1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left" vertical="top" wrapText="1"/>
    </xf>
    <xf numFmtId="164" fontId="2" fillId="0" borderId="7" xfId="0" applyNumberFormat="1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0" xfId="0"/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/>
    <xf numFmtId="0" fontId="12" fillId="0" borderId="11" xfId="0" applyFont="1" applyBorder="1" applyAlignment="1">
      <alignment horizontal="left" vertical="center" shrinkToFit="1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1" fillId="0" borderId="13" xfId="0" applyFont="1" applyBorder="1"/>
    <xf numFmtId="0" fontId="11" fillId="0" borderId="14" xfId="0" applyFont="1" applyBorder="1"/>
    <xf numFmtId="0" fontId="7" fillId="0" borderId="1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7" xfId="0" applyFont="1" applyBorder="1" applyAlignment="1">
      <alignment horizontal="left" vertical="center" wrapText="1"/>
    </xf>
    <xf numFmtId="0" fontId="15" fillId="0" borderId="7" xfId="0" applyFont="1" applyBorder="1"/>
    <xf numFmtId="0" fontId="17" fillId="0" borderId="11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left" vertical="center" shrinkToFit="1"/>
    </xf>
    <xf numFmtId="0" fontId="15" fillId="0" borderId="11" xfId="0" applyFont="1" applyBorder="1"/>
    <xf numFmtId="0" fontId="17" fillId="0" borderId="12" xfId="0" applyFont="1" applyBorder="1" applyAlignment="1">
      <alignment horizontal="left" vertical="center" shrinkToFit="1"/>
    </xf>
    <xf numFmtId="0" fontId="15" fillId="0" borderId="13" xfId="0" applyFont="1" applyBorder="1"/>
    <xf numFmtId="0" fontId="15" fillId="0" borderId="14" xfId="0" applyFont="1" applyBorder="1"/>
    <xf numFmtId="0" fontId="15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1" fillId="0" borderId="21" xfId="0" applyFont="1" applyBorder="1"/>
    <xf numFmtId="0" fontId="12" fillId="0" borderId="0" xfId="0" applyFont="1" applyAlignment="1">
      <alignment horizontal="left" vertical="center" shrinkToFit="1"/>
    </xf>
    <xf numFmtId="0" fontId="11" fillId="0" borderId="0" xfId="0" applyFont="1"/>
    <xf numFmtId="0" fontId="11" fillId="0" borderId="0" xfId="0" applyFont="1" applyAlignment="1">
      <alignment horizontal="left" vertical="center" shrinkToFi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14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vertical="top" wrapText="1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B78C-455F-47FD-9857-173909D3781F}">
  <dimension ref="A1:L37"/>
  <sheetViews>
    <sheetView tabSelected="1" workbookViewId="0">
      <selection activeCell="F31" sqref="F31:G31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5</v>
      </c>
      <c r="I2" s="169"/>
      <c r="J2" s="170"/>
      <c r="K2" s="171" t="s">
        <v>6</v>
      </c>
      <c r="L2" s="172"/>
    </row>
    <row r="3" spans="1:12">
      <c r="A3" s="6"/>
      <c r="B3" s="7"/>
      <c r="C3" s="7"/>
      <c r="D3" s="7"/>
      <c r="E3" s="8"/>
      <c r="F3" s="7"/>
      <c r="G3" s="7"/>
      <c r="H3" s="9"/>
      <c r="I3" s="9"/>
      <c r="J3" s="9"/>
      <c r="K3" s="7"/>
      <c r="L3" s="10"/>
    </row>
    <row r="4" spans="1:12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3"/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</row>
    <row r="6" spans="1:12">
      <c r="A6" s="15">
        <v>1</v>
      </c>
      <c r="B6" s="16" t="s">
        <v>17</v>
      </c>
      <c r="C6" s="17" t="s">
        <v>18</v>
      </c>
      <c r="D6" s="18" t="s">
        <v>19</v>
      </c>
      <c r="E6" s="18">
        <v>144.38999999999999</v>
      </c>
      <c r="F6" s="19" t="s">
        <v>20</v>
      </c>
      <c r="G6" s="20" t="s">
        <v>21</v>
      </c>
      <c r="H6" s="18">
        <v>144.38999999999999</v>
      </c>
      <c r="I6" s="19" t="s">
        <v>20</v>
      </c>
      <c r="J6" s="21" t="s">
        <v>21</v>
      </c>
      <c r="K6" s="22" t="s">
        <v>22</v>
      </c>
      <c r="L6" s="17" t="s">
        <v>23</v>
      </c>
    </row>
    <row r="7" spans="1:12">
      <c r="A7" s="15">
        <v>2</v>
      </c>
      <c r="B7" s="16" t="s">
        <v>17</v>
      </c>
      <c r="C7" s="17" t="s">
        <v>24</v>
      </c>
      <c r="D7" s="18" t="s">
        <v>19</v>
      </c>
      <c r="E7" s="18">
        <v>144.38999999999999</v>
      </c>
      <c r="F7" s="19" t="s">
        <v>20</v>
      </c>
      <c r="G7" s="20" t="s">
        <v>21</v>
      </c>
      <c r="H7" s="18">
        <v>144.38999999999999</v>
      </c>
      <c r="I7" s="19" t="s">
        <v>20</v>
      </c>
      <c r="J7" s="21" t="s">
        <v>21</v>
      </c>
      <c r="K7" s="22" t="s">
        <v>22</v>
      </c>
      <c r="L7" s="17" t="s">
        <v>25</v>
      </c>
    </row>
    <row r="8" spans="1:12">
      <c r="A8" s="15">
        <v>3</v>
      </c>
      <c r="B8" s="16" t="s">
        <v>17</v>
      </c>
      <c r="C8" s="17" t="s">
        <v>26</v>
      </c>
      <c r="D8" s="18" t="s">
        <v>27</v>
      </c>
      <c r="E8" s="18">
        <v>144.38999999999999</v>
      </c>
      <c r="F8" s="19" t="s">
        <v>20</v>
      </c>
      <c r="G8" s="20" t="s">
        <v>21</v>
      </c>
      <c r="H8" s="18">
        <v>144.38999999999999</v>
      </c>
      <c r="I8" s="19" t="s">
        <v>20</v>
      </c>
      <c r="J8" s="21" t="s">
        <v>21</v>
      </c>
      <c r="K8" s="22" t="s">
        <v>22</v>
      </c>
      <c r="L8" s="17" t="s">
        <v>28</v>
      </c>
    </row>
    <row r="9" spans="1:12">
      <c r="A9" s="15">
        <v>4</v>
      </c>
      <c r="B9" s="16" t="s">
        <v>17</v>
      </c>
      <c r="C9" s="17" t="s">
        <v>29</v>
      </c>
      <c r="D9" s="18" t="s">
        <v>27</v>
      </c>
      <c r="E9" s="18">
        <v>144.38999999999999</v>
      </c>
      <c r="F9" s="19" t="s">
        <v>20</v>
      </c>
      <c r="G9" s="20" t="s">
        <v>21</v>
      </c>
      <c r="H9" s="18">
        <v>144.38999999999999</v>
      </c>
      <c r="I9" s="19" t="s">
        <v>20</v>
      </c>
      <c r="J9" s="21" t="s">
        <v>21</v>
      </c>
      <c r="K9" s="22" t="s">
        <v>22</v>
      </c>
      <c r="L9" s="17" t="s">
        <v>30</v>
      </c>
    </row>
    <row r="10" spans="1:12">
      <c r="A10" s="15">
        <v>5</v>
      </c>
      <c r="B10" s="16" t="s">
        <v>17</v>
      </c>
      <c r="C10" s="17" t="s">
        <v>31</v>
      </c>
      <c r="D10" s="18" t="s">
        <v>27</v>
      </c>
      <c r="E10" s="18">
        <v>144.38999999999999</v>
      </c>
      <c r="F10" s="19" t="s">
        <v>20</v>
      </c>
      <c r="G10" s="20" t="s">
        <v>21</v>
      </c>
      <c r="H10" s="18">
        <v>144.38999999999999</v>
      </c>
      <c r="I10" s="19" t="s">
        <v>20</v>
      </c>
      <c r="J10" s="21" t="s">
        <v>21</v>
      </c>
      <c r="K10" s="22" t="s">
        <v>22</v>
      </c>
      <c r="L10" s="17" t="s">
        <v>32</v>
      </c>
    </row>
    <row r="11" spans="1:12">
      <c r="A11" s="15">
        <v>6</v>
      </c>
      <c r="B11" s="16" t="s">
        <v>17</v>
      </c>
      <c r="C11" s="17" t="s">
        <v>33</v>
      </c>
      <c r="D11" s="18" t="s">
        <v>34</v>
      </c>
      <c r="E11" s="18">
        <v>144.38999999999999</v>
      </c>
      <c r="F11" s="19" t="s">
        <v>20</v>
      </c>
      <c r="G11" s="20" t="s">
        <v>21</v>
      </c>
      <c r="H11" s="18">
        <v>144.38999999999999</v>
      </c>
      <c r="I11" s="19" t="s">
        <v>20</v>
      </c>
      <c r="J11" s="21" t="s">
        <v>21</v>
      </c>
      <c r="K11" s="22" t="s">
        <v>22</v>
      </c>
      <c r="L11" s="17" t="s">
        <v>35</v>
      </c>
    </row>
    <row r="12" spans="1:12">
      <c r="A12" s="15">
        <v>7</v>
      </c>
      <c r="B12" s="16" t="s">
        <v>17</v>
      </c>
      <c r="C12" s="1" t="s">
        <v>36</v>
      </c>
      <c r="D12" s="18" t="s">
        <v>34</v>
      </c>
      <c r="E12" s="18">
        <v>144.38999999999999</v>
      </c>
      <c r="F12" s="19" t="s">
        <v>20</v>
      </c>
      <c r="G12" s="20" t="s">
        <v>21</v>
      </c>
      <c r="H12" s="18">
        <v>144.38999999999999</v>
      </c>
      <c r="I12" s="19" t="s">
        <v>20</v>
      </c>
      <c r="J12" s="21" t="s">
        <v>21</v>
      </c>
      <c r="K12" s="22" t="s">
        <v>22</v>
      </c>
      <c r="L12" s="17" t="s">
        <v>37</v>
      </c>
    </row>
    <row r="13" spans="1:12">
      <c r="A13" s="15">
        <f t="shared" ref="A13:A29" si="0">A12+1</f>
        <v>8</v>
      </c>
      <c r="B13" s="23" t="s">
        <v>17</v>
      </c>
      <c r="C13" s="17" t="s">
        <v>38</v>
      </c>
      <c r="D13" s="24" t="s">
        <v>34</v>
      </c>
      <c r="E13" s="18">
        <v>144.38999999999999</v>
      </c>
      <c r="F13" s="19" t="s">
        <v>20</v>
      </c>
      <c r="G13" s="20" t="s">
        <v>21</v>
      </c>
      <c r="H13" s="18">
        <v>144.38999999999999</v>
      </c>
      <c r="I13" s="19" t="s">
        <v>20</v>
      </c>
      <c r="J13" s="21" t="s">
        <v>21</v>
      </c>
      <c r="K13" s="22" t="s">
        <v>22</v>
      </c>
      <c r="L13" s="17" t="s">
        <v>39</v>
      </c>
    </row>
    <row r="14" spans="1:12">
      <c r="A14" s="15">
        <f t="shared" si="0"/>
        <v>9</v>
      </c>
      <c r="B14" s="16" t="s">
        <v>17</v>
      </c>
      <c r="C14" s="17" t="s">
        <v>40</v>
      </c>
      <c r="D14" s="18" t="s">
        <v>34</v>
      </c>
      <c r="E14" s="18">
        <v>144.38999999999999</v>
      </c>
      <c r="F14" s="19" t="s">
        <v>20</v>
      </c>
      <c r="G14" s="20" t="s">
        <v>21</v>
      </c>
      <c r="H14" s="18">
        <v>144.38999999999999</v>
      </c>
      <c r="I14" s="19" t="s">
        <v>20</v>
      </c>
      <c r="J14" s="21" t="s">
        <v>21</v>
      </c>
      <c r="K14" s="22" t="s">
        <v>22</v>
      </c>
      <c r="L14" s="17" t="s">
        <v>41</v>
      </c>
    </row>
    <row r="15" spans="1:12">
      <c r="A15" s="15">
        <f t="shared" si="0"/>
        <v>10</v>
      </c>
      <c r="B15" s="16" t="s">
        <v>17</v>
      </c>
      <c r="C15" s="17" t="s">
        <v>42</v>
      </c>
      <c r="D15" s="18" t="s">
        <v>43</v>
      </c>
      <c r="E15" s="18">
        <v>144.38999999999999</v>
      </c>
      <c r="F15" s="19" t="s">
        <v>20</v>
      </c>
      <c r="G15" s="20" t="s">
        <v>21</v>
      </c>
      <c r="H15" s="18">
        <v>144.38999999999999</v>
      </c>
      <c r="I15" s="19" t="s">
        <v>20</v>
      </c>
      <c r="J15" s="21" t="s">
        <v>21</v>
      </c>
      <c r="K15" s="22" t="s">
        <v>22</v>
      </c>
      <c r="L15" s="17" t="s">
        <v>44</v>
      </c>
    </row>
    <row r="16" spans="1:12">
      <c r="A16" s="15">
        <f t="shared" si="0"/>
        <v>11</v>
      </c>
      <c r="B16" s="16" t="s">
        <v>17</v>
      </c>
      <c r="C16" s="17" t="s">
        <v>45</v>
      </c>
      <c r="D16" s="18" t="s">
        <v>43</v>
      </c>
      <c r="E16" s="18">
        <v>144.38999999999999</v>
      </c>
      <c r="F16" s="19" t="s">
        <v>20</v>
      </c>
      <c r="G16" s="20" t="s">
        <v>21</v>
      </c>
      <c r="H16" s="18">
        <v>144.38999999999999</v>
      </c>
      <c r="I16" s="19" t="s">
        <v>20</v>
      </c>
      <c r="J16" s="21" t="s">
        <v>21</v>
      </c>
      <c r="K16" s="22" t="s">
        <v>22</v>
      </c>
      <c r="L16" s="17" t="s">
        <v>46</v>
      </c>
    </row>
    <row r="17" spans="1:12">
      <c r="A17" s="15">
        <f t="shared" si="0"/>
        <v>12</v>
      </c>
      <c r="B17" s="16" t="s">
        <v>17</v>
      </c>
      <c r="C17" s="17" t="s">
        <v>47</v>
      </c>
      <c r="D17" s="18" t="s">
        <v>48</v>
      </c>
      <c r="E17" s="18">
        <v>144.38999999999999</v>
      </c>
      <c r="F17" s="19" t="s">
        <v>20</v>
      </c>
      <c r="G17" s="20" t="s">
        <v>21</v>
      </c>
      <c r="H17" s="18">
        <v>144.38999999999999</v>
      </c>
      <c r="I17" s="19" t="s">
        <v>20</v>
      </c>
      <c r="J17" s="21" t="s">
        <v>21</v>
      </c>
      <c r="K17" s="22" t="s">
        <v>22</v>
      </c>
      <c r="L17" s="17" t="s">
        <v>49</v>
      </c>
    </row>
    <row r="18" spans="1:12">
      <c r="A18" s="15">
        <f t="shared" si="0"/>
        <v>13</v>
      </c>
      <c r="B18" s="16" t="s">
        <v>17</v>
      </c>
      <c r="C18" s="17" t="s">
        <v>50</v>
      </c>
      <c r="D18" s="18" t="s">
        <v>48</v>
      </c>
      <c r="E18" s="18">
        <v>144.38999999999999</v>
      </c>
      <c r="F18" s="19" t="s">
        <v>20</v>
      </c>
      <c r="G18" s="20" t="s">
        <v>21</v>
      </c>
      <c r="H18" s="18">
        <v>144.38999999999999</v>
      </c>
      <c r="I18" s="19" t="s">
        <v>20</v>
      </c>
      <c r="J18" s="21" t="s">
        <v>21</v>
      </c>
      <c r="K18" s="22" t="s">
        <v>22</v>
      </c>
      <c r="L18" s="17" t="s">
        <v>51</v>
      </c>
    </row>
    <row r="19" spans="1:12">
      <c r="A19" s="25">
        <f t="shared" si="0"/>
        <v>14</v>
      </c>
      <c r="B19" s="16" t="s">
        <v>17</v>
      </c>
      <c r="C19" s="17" t="s">
        <v>52</v>
      </c>
      <c r="D19" s="18" t="s">
        <v>53</v>
      </c>
      <c r="E19" s="18">
        <v>144.38999999999999</v>
      </c>
      <c r="F19" s="19" t="s">
        <v>20</v>
      </c>
      <c r="G19" s="20" t="s">
        <v>21</v>
      </c>
      <c r="H19" s="18">
        <v>144.38999999999999</v>
      </c>
      <c r="I19" s="19" t="s">
        <v>20</v>
      </c>
      <c r="J19" s="21" t="s">
        <v>21</v>
      </c>
      <c r="K19" s="22" t="s">
        <v>22</v>
      </c>
      <c r="L19" s="17" t="s">
        <v>54</v>
      </c>
    </row>
    <row r="20" spans="1:12">
      <c r="A20" s="15">
        <f t="shared" si="0"/>
        <v>15</v>
      </c>
      <c r="B20" s="16" t="s">
        <v>17</v>
      </c>
      <c r="C20" s="17" t="s">
        <v>55</v>
      </c>
      <c r="D20" s="18" t="s">
        <v>53</v>
      </c>
      <c r="E20" s="18">
        <v>144.38999999999999</v>
      </c>
      <c r="F20" s="19" t="s">
        <v>20</v>
      </c>
      <c r="G20" s="20" t="s">
        <v>21</v>
      </c>
      <c r="H20" s="18">
        <v>144.38999999999999</v>
      </c>
      <c r="I20" s="19" t="s">
        <v>20</v>
      </c>
      <c r="J20" s="21" t="s">
        <v>21</v>
      </c>
      <c r="K20" s="22" t="s">
        <v>22</v>
      </c>
      <c r="L20" s="17" t="s">
        <v>56</v>
      </c>
    </row>
    <row r="21" spans="1:12">
      <c r="A21" s="15">
        <f t="shared" si="0"/>
        <v>16</v>
      </c>
      <c r="B21" s="16" t="s">
        <v>17</v>
      </c>
      <c r="C21" s="17" t="s">
        <v>57</v>
      </c>
      <c r="D21" s="18" t="s">
        <v>58</v>
      </c>
      <c r="E21" s="18">
        <v>144.38999999999999</v>
      </c>
      <c r="F21" s="19" t="s">
        <v>20</v>
      </c>
      <c r="G21" s="20" t="s">
        <v>21</v>
      </c>
      <c r="H21" s="18">
        <v>144.38999999999999</v>
      </c>
      <c r="I21" s="19" t="s">
        <v>20</v>
      </c>
      <c r="J21" s="21" t="s">
        <v>21</v>
      </c>
      <c r="K21" s="22" t="s">
        <v>22</v>
      </c>
      <c r="L21" s="17" t="s">
        <v>59</v>
      </c>
    </row>
    <row r="22" spans="1:12">
      <c r="A22" s="15">
        <f t="shared" si="0"/>
        <v>17</v>
      </c>
      <c r="B22" s="16" t="s">
        <v>17</v>
      </c>
      <c r="C22" s="17" t="s">
        <v>60</v>
      </c>
      <c r="D22" s="18" t="s">
        <v>58</v>
      </c>
      <c r="E22" s="18">
        <v>144.38999999999999</v>
      </c>
      <c r="F22" s="19" t="s">
        <v>20</v>
      </c>
      <c r="G22" s="20" t="s">
        <v>21</v>
      </c>
      <c r="H22" s="18">
        <v>144.38999999999999</v>
      </c>
      <c r="I22" s="19" t="s">
        <v>20</v>
      </c>
      <c r="J22" s="21" t="s">
        <v>21</v>
      </c>
      <c r="K22" s="22" t="s">
        <v>22</v>
      </c>
      <c r="L22" s="17" t="s">
        <v>61</v>
      </c>
    </row>
    <row r="23" spans="1:12">
      <c r="A23" s="15">
        <f t="shared" si="0"/>
        <v>18</v>
      </c>
      <c r="B23" s="16" t="s">
        <v>17</v>
      </c>
      <c r="C23" s="17" t="s">
        <v>62</v>
      </c>
      <c r="D23" s="18" t="s">
        <v>58</v>
      </c>
      <c r="E23" s="18">
        <v>144.38999999999999</v>
      </c>
      <c r="F23" s="19" t="s">
        <v>20</v>
      </c>
      <c r="G23" s="20" t="s">
        <v>21</v>
      </c>
      <c r="H23" s="18">
        <v>144.38999999999999</v>
      </c>
      <c r="I23" s="19" t="s">
        <v>20</v>
      </c>
      <c r="J23" s="21" t="s">
        <v>21</v>
      </c>
      <c r="K23" s="22" t="s">
        <v>22</v>
      </c>
      <c r="L23" s="17" t="s">
        <v>63</v>
      </c>
    </row>
    <row r="24" spans="1:12">
      <c r="A24" s="15">
        <f t="shared" si="0"/>
        <v>19</v>
      </c>
      <c r="B24" s="16" t="s">
        <v>17</v>
      </c>
      <c r="C24" s="17" t="s">
        <v>64</v>
      </c>
      <c r="D24" s="18" t="s">
        <v>65</v>
      </c>
      <c r="E24" s="18">
        <v>144.38999999999999</v>
      </c>
      <c r="F24" s="19" t="s">
        <v>20</v>
      </c>
      <c r="G24" s="20" t="s">
        <v>21</v>
      </c>
      <c r="H24" s="18">
        <v>144.38999999999999</v>
      </c>
      <c r="I24" s="19" t="s">
        <v>20</v>
      </c>
      <c r="J24" s="21" t="s">
        <v>21</v>
      </c>
      <c r="K24" s="22" t="s">
        <v>22</v>
      </c>
      <c r="L24" s="17" t="s">
        <v>66</v>
      </c>
    </row>
    <row r="25" spans="1:12">
      <c r="A25" s="15">
        <f t="shared" si="0"/>
        <v>20</v>
      </c>
      <c r="B25" s="16" t="s">
        <v>17</v>
      </c>
      <c r="C25" s="17" t="s">
        <v>67</v>
      </c>
      <c r="D25" s="18" t="s">
        <v>65</v>
      </c>
      <c r="E25" s="18">
        <v>144.38999999999999</v>
      </c>
      <c r="F25" s="19" t="s">
        <v>20</v>
      </c>
      <c r="G25" s="20" t="s">
        <v>21</v>
      </c>
      <c r="H25" s="18">
        <v>144.38999999999999</v>
      </c>
      <c r="I25" s="19" t="s">
        <v>20</v>
      </c>
      <c r="J25" s="21" t="s">
        <v>21</v>
      </c>
      <c r="K25" s="22" t="s">
        <v>22</v>
      </c>
      <c r="L25" s="17" t="s">
        <v>68</v>
      </c>
    </row>
    <row r="26" spans="1:12">
      <c r="A26" s="15">
        <f t="shared" si="0"/>
        <v>21</v>
      </c>
      <c r="B26" s="16" t="s">
        <v>17</v>
      </c>
      <c r="C26" s="17" t="s">
        <v>69</v>
      </c>
      <c r="D26" s="18" t="s">
        <v>65</v>
      </c>
      <c r="E26" s="18">
        <v>144.38999999999999</v>
      </c>
      <c r="F26" s="19" t="s">
        <v>20</v>
      </c>
      <c r="G26" s="20" t="s">
        <v>21</v>
      </c>
      <c r="H26" s="18">
        <v>144.38999999999999</v>
      </c>
      <c r="I26" s="19" t="s">
        <v>20</v>
      </c>
      <c r="J26" s="21" t="s">
        <v>21</v>
      </c>
      <c r="K26" s="22" t="s">
        <v>22</v>
      </c>
      <c r="L26" s="17" t="s">
        <v>70</v>
      </c>
    </row>
    <row r="27" spans="1:12">
      <c r="A27" s="15">
        <f t="shared" si="0"/>
        <v>22</v>
      </c>
      <c r="B27" s="16" t="s">
        <v>17</v>
      </c>
      <c r="C27" s="17" t="s">
        <v>71</v>
      </c>
      <c r="D27" s="18" t="s">
        <v>65</v>
      </c>
      <c r="E27" s="18">
        <v>144.38999999999999</v>
      </c>
      <c r="F27" s="19" t="s">
        <v>20</v>
      </c>
      <c r="G27" s="20" t="s">
        <v>21</v>
      </c>
      <c r="H27" s="18">
        <v>144.38999999999999</v>
      </c>
      <c r="I27" s="19" t="s">
        <v>20</v>
      </c>
      <c r="J27" s="21" t="s">
        <v>21</v>
      </c>
      <c r="K27" s="22" t="s">
        <v>22</v>
      </c>
      <c r="L27" s="17" t="s">
        <v>72</v>
      </c>
    </row>
    <row r="28" spans="1:12">
      <c r="A28" s="15">
        <f t="shared" si="0"/>
        <v>23</v>
      </c>
      <c r="B28" s="16" t="s">
        <v>17</v>
      </c>
      <c r="C28" s="17" t="s">
        <v>73</v>
      </c>
      <c r="D28" s="18" t="s">
        <v>74</v>
      </c>
      <c r="E28" s="18">
        <v>144.38999999999999</v>
      </c>
      <c r="F28" s="19" t="s">
        <v>20</v>
      </c>
      <c r="G28" s="20" t="s">
        <v>21</v>
      </c>
      <c r="H28" s="18">
        <v>144.38999999999999</v>
      </c>
      <c r="I28" s="19" t="s">
        <v>20</v>
      </c>
      <c r="J28" s="21" t="s">
        <v>21</v>
      </c>
      <c r="K28" s="22" t="s">
        <v>22</v>
      </c>
      <c r="L28" s="17" t="s">
        <v>75</v>
      </c>
    </row>
    <row r="29" spans="1:12">
      <c r="A29" s="15">
        <f t="shared" si="0"/>
        <v>24</v>
      </c>
      <c r="B29" s="16" t="s">
        <v>17</v>
      </c>
      <c r="C29" s="17" t="s">
        <v>76</v>
      </c>
      <c r="D29" s="18" t="s">
        <v>74</v>
      </c>
      <c r="E29" s="18">
        <v>144.38999999999999</v>
      </c>
      <c r="F29" s="19" t="s">
        <v>20</v>
      </c>
      <c r="G29" s="20" t="s">
        <v>21</v>
      </c>
      <c r="H29" s="18">
        <v>144.38999999999999</v>
      </c>
      <c r="I29" s="19" t="s">
        <v>20</v>
      </c>
      <c r="J29" s="21" t="s">
        <v>21</v>
      </c>
      <c r="K29" s="22" t="s">
        <v>22</v>
      </c>
      <c r="L29" s="17" t="s">
        <v>77</v>
      </c>
    </row>
    <row r="30" spans="1:12">
      <c r="A30" s="19">
        <v>25</v>
      </c>
      <c r="B30" s="19"/>
      <c r="C30" s="19"/>
      <c r="D30" s="19"/>
      <c r="E30" s="26"/>
      <c r="F30" s="19"/>
      <c r="G30" s="27"/>
      <c r="H30" s="26"/>
      <c r="I30" s="19"/>
      <c r="J30" s="27"/>
      <c r="K30" s="19"/>
      <c r="L30" s="28"/>
    </row>
    <row r="31" spans="1:12">
      <c r="A31" s="149" t="s">
        <v>78</v>
      </c>
      <c r="B31" s="150"/>
      <c r="C31" s="150"/>
      <c r="D31" s="151"/>
      <c r="E31" s="152"/>
      <c r="F31" s="149" t="s">
        <v>79</v>
      </c>
      <c r="G31" s="150"/>
      <c r="H31" s="153"/>
      <c r="I31" s="152"/>
      <c r="J31" s="152"/>
      <c r="K31" s="29"/>
      <c r="L31" s="29"/>
    </row>
    <row r="32" spans="1:12">
      <c r="A32" s="154"/>
      <c r="B32" s="155"/>
      <c r="C32" s="155"/>
      <c r="D32" s="155"/>
      <c r="E32" s="156"/>
      <c r="F32" s="157"/>
      <c r="G32" s="155"/>
      <c r="H32" s="155"/>
      <c r="I32" s="155"/>
      <c r="J32" s="155"/>
      <c r="K32" s="29"/>
      <c r="L32" s="29"/>
    </row>
    <row r="33" spans="1:12">
      <c r="A33" s="147" t="s">
        <v>80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3"/>
      <c r="L33" s="3"/>
    </row>
    <row r="34" spans="1:12">
      <c r="A34" s="147" t="s">
        <v>81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3"/>
      <c r="L34" s="3"/>
    </row>
    <row r="35" spans="1:12">
      <c r="A35" s="147" t="s">
        <v>82</v>
      </c>
      <c r="B35" s="148"/>
      <c r="C35" s="148"/>
      <c r="D35" s="148"/>
      <c r="E35" s="148"/>
      <c r="F35" s="148"/>
      <c r="G35" s="148"/>
      <c r="H35" s="148"/>
      <c r="I35" s="148"/>
      <c r="J35" s="148"/>
      <c r="K35" s="3"/>
      <c r="L35" s="3"/>
    </row>
    <row r="36" spans="1:12">
      <c r="A36" s="147" t="s">
        <v>83</v>
      </c>
      <c r="B36" s="148"/>
      <c r="C36" s="148"/>
      <c r="D36" s="148"/>
      <c r="E36" s="148"/>
      <c r="F36" s="148"/>
      <c r="G36" s="148"/>
      <c r="H36" s="148"/>
      <c r="I36" s="148"/>
      <c r="J36" s="148"/>
      <c r="K36" s="3"/>
      <c r="L36" s="3"/>
    </row>
    <row r="37" spans="1:12">
      <c r="A37" s="147" t="s">
        <v>84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4"/>
    </row>
  </sheetData>
  <mergeCells count="18">
    <mergeCell ref="A1:G1"/>
    <mergeCell ref="H1:J1"/>
    <mergeCell ref="K1:L1"/>
    <mergeCell ref="A2:B2"/>
    <mergeCell ref="C2:F2"/>
    <mergeCell ref="H2:J2"/>
    <mergeCell ref="K2:L2"/>
    <mergeCell ref="A31:C31"/>
    <mergeCell ref="D31:E31"/>
    <mergeCell ref="F31:G31"/>
    <mergeCell ref="H31:J31"/>
    <mergeCell ref="A32:E32"/>
    <mergeCell ref="F32:J32"/>
    <mergeCell ref="A33:J33"/>
    <mergeCell ref="A34:J34"/>
    <mergeCell ref="A35:J35"/>
    <mergeCell ref="A36:J36"/>
    <mergeCell ref="A37:J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C92E-287E-4EB8-B6FB-B8756371012F}">
  <dimension ref="A1:L57"/>
  <sheetViews>
    <sheetView workbookViewId="0">
      <selection activeCell="F51" sqref="F51:G51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138</v>
      </c>
      <c r="I2" s="169"/>
      <c r="J2" s="170"/>
      <c r="K2" s="171" t="s">
        <v>289</v>
      </c>
      <c r="L2" s="172"/>
    </row>
    <row r="3" spans="1:12">
      <c r="A3" s="6"/>
      <c r="B3" s="7"/>
      <c r="C3" s="7"/>
      <c r="D3" s="7"/>
      <c r="E3" s="8"/>
      <c r="F3" s="7"/>
      <c r="G3" s="7"/>
      <c r="H3" s="9"/>
      <c r="I3" s="9"/>
      <c r="J3" s="9"/>
      <c r="K3" s="7"/>
      <c r="L3" s="10"/>
    </row>
    <row r="4" spans="1:12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3"/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</row>
    <row r="6" spans="1:12">
      <c r="A6" s="84">
        <v>1</v>
      </c>
      <c r="B6" s="19" t="s">
        <v>113</v>
      </c>
      <c r="C6" s="19" t="s">
        <v>290</v>
      </c>
      <c r="D6" s="19" t="s">
        <v>291</v>
      </c>
      <c r="E6" s="26">
        <v>147.01499999999999</v>
      </c>
      <c r="F6" s="19" t="s">
        <v>20</v>
      </c>
      <c r="G6" s="86" t="s">
        <v>157</v>
      </c>
      <c r="H6" s="26">
        <f>E6+0.6</f>
        <v>147.61499999999998</v>
      </c>
      <c r="I6" s="19" t="s">
        <v>20</v>
      </c>
      <c r="J6" s="86" t="s">
        <v>157</v>
      </c>
      <c r="K6" s="19" t="s">
        <v>117</v>
      </c>
      <c r="L6" s="119" t="s">
        <v>157</v>
      </c>
    </row>
    <row r="7" spans="1:12">
      <c r="A7" s="84">
        <v>2</v>
      </c>
      <c r="B7" s="19" t="s">
        <v>113</v>
      </c>
      <c r="C7" s="19" t="s">
        <v>290</v>
      </c>
      <c r="D7" s="19" t="s">
        <v>291</v>
      </c>
      <c r="E7" s="26">
        <v>444.52499999999998</v>
      </c>
      <c r="F7" s="19" t="s">
        <v>20</v>
      </c>
      <c r="G7" s="86" t="s">
        <v>157</v>
      </c>
      <c r="H7" s="26">
        <f>E7+5</f>
        <v>449.52499999999998</v>
      </c>
      <c r="I7" s="19" t="s">
        <v>20</v>
      </c>
      <c r="J7" s="86" t="s">
        <v>157</v>
      </c>
      <c r="K7" s="19" t="s">
        <v>117</v>
      </c>
      <c r="L7" s="119" t="s">
        <v>157</v>
      </c>
    </row>
    <row r="8" spans="1:12">
      <c r="A8" s="84">
        <v>3</v>
      </c>
      <c r="B8" s="19" t="s">
        <v>17</v>
      </c>
      <c r="C8" s="86" t="s">
        <v>157</v>
      </c>
      <c r="D8" s="86" t="s">
        <v>157</v>
      </c>
      <c r="E8" s="86" t="s">
        <v>157</v>
      </c>
      <c r="F8" s="86" t="s">
        <v>157</v>
      </c>
      <c r="G8" s="86" t="s">
        <v>157</v>
      </c>
      <c r="H8" s="86" t="s">
        <v>157</v>
      </c>
      <c r="I8" s="86" t="s">
        <v>157</v>
      </c>
      <c r="J8" s="86" t="s">
        <v>157</v>
      </c>
      <c r="K8" s="86" t="s">
        <v>157</v>
      </c>
      <c r="L8" s="119" t="s">
        <v>157</v>
      </c>
    </row>
    <row r="9" spans="1:12">
      <c r="A9" s="84"/>
      <c r="B9" s="19"/>
      <c r="C9" s="19"/>
      <c r="D9" s="19"/>
      <c r="E9" s="26"/>
      <c r="F9" s="86"/>
      <c r="G9" s="26"/>
      <c r="H9" s="19"/>
      <c r="I9" s="19" t="s">
        <v>147</v>
      </c>
      <c r="J9" s="86"/>
      <c r="K9" s="19"/>
      <c r="L9" s="28"/>
    </row>
    <row r="10" spans="1:12">
      <c r="A10" s="84">
        <v>4</v>
      </c>
      <c r="B10" s="19" t="s">
        <v>113</v>
      </c>
      <c r="C10" s="86" t="s">
        <v>157</v>
      </c>
      <c r="D10" s="19" t="s">
        <v>292</v>
      </c>
      <c r="E10" s="134" t="s">
        <v>157</v>
      </c>
      <c r="F10" s="86" t="s">
        <v>157</v>
      </c>
      <c r="G10" s="86" t="s">
        <v>157</v>
      </c>
      <c r="H10" s="86" t="s">
        <v>157</v>
      </c>
      <c r="I10" s="86" t="s">
        <v>157</v>
      </c>
      <c r="J10" s="86" t="s">
        <v>157</v>
      </c>
      <c r="K10" s="86" t="s">
        <v>157</v>
      </c>
      <c r="L10" s="28" t="s">
        <v>175</v>
      </c>
    </row>
    <row r="11" spans="1:12">
      <c r="A11" s="84">
        <v>5</v>
      </c>
      <c r="B11" s="19" t="s">
        <v>17</v>
      </c>
      <c r="C11" s="86" t="s">
        <v>157</v>
      </c>
      <c r="D11" s="19" t="s">
        <v>292</v>
      </c>
      <c r="E11" s="134" t="s">
        <v>157</v>
      </c>
      <c r="F11" s="86" t="s">
        <v>157</v>
      </c>
      <c r="G11" s="86" t="s">
        <v>157</v>
      </c>
      <c r="H11" s="86" t="s">
        <v>157</v>
      </c>
      <c r="I11" s="86" t="s">
        <v>157</v>
      </c>
      <c r="J11" s="86" t="s">
        <v>157</v>
      </c>
      <c r="K11" s="86" t="s">
        <v>157</v>
      </c>
      <c r="L11" s="28" t="s">
        <v>175</v>
      </c>
    </row>
    <row r="12" spans="1:12">
      <c r="A12" s="84"/>
      <c r="B12" s="19"/>
      <c r="C12" s="86"/>
      <c r="D12" s="19"/>
      <c r="E12" s="134"/>
      <c r="F12" s="86"/>
      <c r="G12" s="86"/>
      <c r="H12" s="19"/>
      <c r="I12" s="19"/>
      <c r="J12" s="86"/>
      <c r="K12" s="86"/>
      <c r="L12" s="28"/>
    </row>
    <row r="13" spans="1:12">
      <c r="A13" s="84">
        <v>6</v>
      </c>
      <c r="B13" s="19" t="s">
        <v>113</v>
      </c>
      <c r="C13" s="86" t="s">
        <v>157</v>
      </c>
      <c r="D13" s="19" t="s">
        <v>293</v>
      </c>
      <c r="E13" s="134" t="s">
        <v>157</v>
      </c>
      <c r="F13" s="134" t="s">
        <v>157</v>
      </c>
      <c r="G13" s="134" t="s">
        <v>157</v>
      </c>
      <c r="H13" s="134" t="s">
        <v>157</v>
      </c>
      <c r="I13" s="134" t="s">
        <v>157</v>
      </c>
      <c r="J13" s="134" t="s">
        <v>157</v>
      </c>
      <c r="K13" s="134" t="s">
        <v>157</v>
      </c>
      <c r="L13" s="28" t="s">
        <v>175</v>
      </c>
    </row>
    <row r="14" spans="1:12">
      <c r="A14" s="84">
        <v>7</v>
      </c>
      <c r="B14" s="19" t="s">
        <v>17</v>
      </c>
      <c r="C14" s="86" t="s">
        <v>157</v>
      </c>
      <c r="D14" s="19" t="s">
        <v>293</v>
      </c>
      <c r="E14" s="134" t="s">
        <v>157</v>
      </c>
      <c r="F14" s="134" t="s">
        <v>157</v>
      </c>
      <c r="G14" s="134" t="s">
        <v>157</v>
      </c>
      <c r="H14" s="134" t="s">
        <v>157</v>
      </c>
      <c r="I14" s="134" t="s">
        <v>157</v>
      </c>
      <c r="J14" s="134" t="s">
        <v>157</v>
      </c>
      <c r="K14" s="134" t="s">
        <v>157</v>
      </c>
      <c r="L14" s="135" t="s">
        <v>157</v>
      </c>
    </row>
    <row r="15" spans="1:12">
      <c r="A15" s="84"/>
      <c r="B15" s="19"/>
      <c r="C15" s="86"/>
      <c r="D15" s="19"/>
      <c r="E15" s="134"/>
      <c r="F15" s="86"/>
      <c r="G15" s="86"/>
      <c r="H15" s="19"/>
      <c r="I15" s="19"/>
      <c r="J15" s="86"/>
      <c r="K15" s="86"/>
      <c r="L15" s="28"/>
    </row>
    <row r="16" spans="1:12">
      <c r="A16" s="84">
        <v>8</v>
      </c>
      <c r="B16" s="19" t="s">
        <v>113</v>
      </c>
      <c r="C16" s="19" t="s">
        <v>294</v>
      </c>
      <c r="D16" s="19" t="s">
        <v>295</v>
      </c>
      <c r="E16" s="26">
        <v>146.79</v>
      </c>
      <c r="F16" s="19" t="s">
        <v>20</v>
      </c>
      <c r="G16" s="86" t="s">
        <v>157</v>
      </c>
      <c r="H16" s="86">
        <v>146.19</v>
      </c>
      <c r="I16" s="19" t="s">
        <v>20</v>
      </c>
      <c r="J16" s="86" t="s">
        <v>157</v>
      </c>
      <c r="K16" s="19" t="s">
        <v>117</v>
      </c>
      <c r="L16" s="28" t="s">
        <v>296</v>
      </c>
    </row>
    <row r="17" spans="1:12">
      <c r="A17" s="84">
        <v>9</v>
      </c>
      <c r="B17" s="19" t="s">
        <v>113</v>
      </c>
      <c r="C17" s="19" t="s">
        <v>294</v>
      </c>
      <c r="D17" s="19" t="s">
        <v>295</v>
      </c>
      <c r="E17" s="26">
        <v>444.8</v>
      </c>
      <c r="F17" s="19" t="s">
        <v>20</v>
      </c>
      <c r="G17" s="86" t="s">
        <v>157</v>
      </c>
      <c r="H17" s="86">
        <v>449.8</v>
      </c>
      <c r="I17" s="19" t="s">
        <v>20</v>
      </c>
      <c r="J17" s="86" t="s">
        <v>157</v>
      </c>
      <c r="K17" s="19" t="s">
        <v>117</v>
      </c>
      <c r="L17" s="28" t="s">
        <v>296</v>
      </c>
    </row>
    <row r="18" spans="1:12">
      <c r="A18" s="84">
        <v>10</v>
      </c>
      <c r="B18" s="19" t="s">
        <v>17</v>
      </c>
      <c r="C18" s="86" t="s">
        <v>157</v>
      </c>
      <c r="D18" s="19" t="s">
        <v>295</v>
      </c>
      <c r="E18" s="86" t="s">
        <v>157</v>
      </c>
      <c r="F18" s="86" t="s">
        <v>157</v>
      </c>
      <c r="G18" s="86" t="s">
        <v>157</v>
      </c>
      <c r="H18" s="86" t="s">
        <v>157</v>
      </c>
      <c r="I18" s="86" t="s">
        <v>157</v>
      </c>
      <c r="J18" s="86" t="s">
        <v>157</v>
      </c>
      <c r="K18" s="86" t="s">
        <v>157</v>
      </c>
      <c r="L18" s="119" t="s">
        <v>157</v>
      </c>
    </row>
    <row r="19" spans="1:12">
      <c r="A19" s="84"/>
      <c r="B19" s="19"/>
      <c r="C19" s="19"/>
      <c r="D19" s="19"/>
      <c r="E19" s="26"/>
      <c r="F19" s="86"/>
      <c r="G19" s="86"/>
      <c r="H19" s="19"/>
      <c r="I19" s="19"/>
      <c r="J19" s="86"/>
      <c r="K19" s="19"/>
      <c r="L19" s="28"/>
    </row>
    <row r="20" spans="1:12">
      <c r="A20" s="84">
        <v>11</v>
      </c>
      <c r="B20" s="19" t="s">
        <v>113</v>
      </c>
      <c r="C20" s="19" t="s">
        <v>297</v>
      </c>
      <c r="D20" s="19" t="s">
        <v>298</v>
      </c>
      <c r="E20" s="26">
        <v>147.12</v>
      </c>
      <c r="F20" s="134" t="s">
        <v>157</v>
      </c>
      <c r="G20" s="19">
        <v>94.8</v>
      </c>
      <c r="H20" s="26">
        <f>E20+0.6</f>
        <v>147.72</v>
      </c>
      <c r="I20" s="19" t="s">
        <v>20</v>
      </c>
      <c r="J20" s="19">
        <v>94.8</v>
      </c>
      <c r="K20" s="19" t="s">
        <v>117</v>
      </c>
      <c r="L20" s="28" t="s">
        <v>299</v>
      </c>
    </row>
    <row r="21" spans="1:12">
      <c r="A21" s="84">
        <v>12</v>
      </c>
      <c r="B21" s="19" t="s">
        <v>17</v>
      </c>
      <c r="C21" s="86" t="s">
        <v>157</v>
      </c>
      <c r="D21" s="19" t="s">
        <v>298</v>
      </c>
      <c r="E21" s="134" t="s">
        <v>157</v>
      </c>
      <c r="F21" s="134" t="s">
        <v>157</v>
      </c>
      <c r="G21" s="134" t="s">
        <v>157</v>
      </c>
      <c r="H21" s="134" t="s">
        <v>157</v>
      </c>
      <c r="I21" s="134" t="s">
        <v>157</v>
      </c>
      <c r="J21" s="134" t="s">
        <v>157</v>
      </c>
      <c r="K21" s="134" t="s">
        <v>157</v>
      </c>
      <c r="L21" s="135" t="s">
        <v>157</v>
      </c>
    </row>
    <row r="22" spans="1:12">
      <c r="A22" s="84"/>
      <c r="B22" s="19"/>
      <c r="C22" s="19"/>
      <c r="D22" s="19"/>
      <c r="E22" s="26"/>
      <c r="F22" s="19"/>
      <c r="G22" s="26"/>
      <c r="H22" s="19"/>
      <c r="I22" s="19"/>
      <c r="J22" s="19"/>
      <c r="K22" s="19"/>
      <c r="L22" s="28"/>
    </row>
    <row r="23" spans="1:12">
      <c r="A23" s="84">
        <v>13</v>
      </c>
      <c r="B23" s="19" t="s">
        <v>113</v>
      </c>
      <c r="C23" s="86" t="s">
        <v>157</v>
      </c>
      <c r="D23" s="19" t="s">
        <v>300</v>
      </c>
      <c r="E23" s="134" t="s">
        <v>157</v>
      </c>
      <c r="F23" s="86" t="s">
        <v>157</v>
      </c>
      <c r="G23" s="86" t="s">
        <v>157</v>
      </c>
      <c r="H23" s="86" t="s">
        <v>157</v>
      </c>
      <c r="I23" s="86" t="s">
        <v>157</v>
      </c>
      <c r="J23" s="86" t="s">
        <v>157</v>
      </c>
      <c r="K23" s="86" t="s">
        <v>157</v>
      </c>
      <c r="L23" s="28" t="s">
        <v>175</v>
      </c>
    </row>
    <row r="24" spans="1:12">
      <c r="A24" s="84">
        <v>14</v>
      </c>
      <c r="B24" s="19" t="s">
        <v>17</v>
      </c>
      <c r="C24" s="86" t="s">
        <v>157</v>
      </c>
      <c r="D24" s="19" t="s">
        <v>300</v>
      </c>
      <c r="E24" s="134" t="s">
        <v>157</v>
      </c>
      <c r="F24" s="86" t="s">
        <v>157</v>
      </c>
      <c r="G24" s="86" t="s">
        <v>157</v>
      </c>
      <c r="H24" s="86" t="s">
        <v>157</v>
      </c>
      <c r="I24" s="86" t="s">
        <v>157</v>
      </c>
      <c r="J24" s="86" t="s">
        <v>157</v>
      </c>
      <c r="K24" s="86" t="s">
        <v>157</v>
      </c>
      <c r="L24" s="119" t="s">
        <v>157</v>
      </c>
    </row>
    <row r="25" spans="1:12">
      <c r="A25" s="84"/>
      <c r="B25" s="19"/>
      <c r="C25" s="86"/>
      <c r="D25" s="19"/>
      <c r="E25" s="134"/>
      <c r="F25" s="86"/>
      <c r="G25" s="86"/>
      <c r="H25" s="19"/>
      <c r="I25" s="19"/>
      <c r="J25" s="86"/>
      <c r="K25" s="86"/>
      <c r="L25" s="28"/>
    </row>
    <row r="26" spans="1:12">
      <c r="A26" s="84">
        <v>15</v>
      </c>
      <c r="B26" s="19" t="s">
        <v>113</v>
      </c>
      <c r="C26" s="86" t="s">
        <v>157</v>
      </c>
      <c r="D26" s="19" t="s">
        <v>301</v>
      </c>
      <c r="E26" s="134" t="s">
        <v>157</v>
      </c>
      <c r="F26" s="86" t="s">
        <v>157</v>
      </c>
      <c r="G26" s="86" t="s">
        <v>157</v>
      </c>
      <c r="H26" s="86" t="s">
        <v>157</v>
      </c>
      <c r="I26" s="86" t="s">
        <v>157</v>
      </c>
      <c r="J26" s="86" t="s">
        <v>157</v>
      </c>
      <c r="K26" s="86" t="s">
        <v>157</v>
      </c>
      <c r="L26" s="28" t="s">
        <v>175</v>
      </c>
    </row>
    <row r="27" spans="1:12">
      <c r="A27" s="84">
        <v>16</v>
      </c>
      <c r="B27" s="19" t="s">
        <v>17</v>
      </c>
      <c r="C27" s="86" t="s">
        <v>157</v>
      </c>
      <c r="D27" s="19" t="s">
        <v>301</v>
      </c>
      <c r="E27" s="134" t="s">
        <v>157</v>
      </c>
      <c r="F27" s="86" t="s">
        <v>157</v>
      </c>
      <c r="G27" s="86" t="s">
        <v>157</v>
      </c>
      <c r="H27" s="86" t="s">
        <v>157</v>
      </c>
      <c r="I27" s="86" t="s">
        <v>157</v>
      </c>
      <c r="J27" s="86" t="s">
        <v>157</v>
      </c>
      <c r="K27" s="86" t="s">
        <v>157</v>
      </c>
      <c r="L27" s="119" t="s">
        <v>157</v>
      </c>
    </row>
    <row r="28" spans="1:12">
      <c r="A28" s="84"/>
      <c r="B28" s="19"/>
      <c r="C28" s="86"/>
      <c r="D28" s="19"/>
      <c r="E28" s="134"/>
      <c r="F28" s="86"/>
      <c r="G28" s="86"/>
      <c r="H28" s="19"/>
      <c r="I28" s="19"/>
      <c r="J28" s="86"/>
      <c r="K28" s="86"/>
      <c r="L28" s="28"/>
    </row>
    <row r="29" spans="1:12">
      <c r="A29" s="84">
        <v>17</v>
      </c>
      <c r="B29" s="19" t="s">
        <v>113</v>
      </c>
      <c r="C29" s="19" t="s">
        <v>302</v>
      </c>
      <c r="D29" s="19" t="s">
        <v>303</v>
      </c>
      <c r="E29" s="26">
        <v>147.13499999999999</v>
      </c>
      <c r="F29" s="86" t="s">
        <v>157</v>
      </c>
      <c r="G29" s="86" t="s">
        <v>157</v>
      </c>
      <c r="H29" s="26">
        <f>E29+0.6</f>
        <v>147.73499999999999</v>
      </c>
      <c r="I29" s="19" t="s">
        <v>20</v>
      </c>
      <c r="J29" s="86" t="s">
        <v>157</v>
      </c>
      <c r="K29" s="19" t="s">
        <v>117</v>
      </c>
      <c r="L29" s="28" t="s">
        <v>304</v>
      </c>
    </row>
    <row r="30" spans="1:12">
      <c r="A30" s="84">
        <v>18</v>
      </c>
      <c r="B30" s="19" t="s">
        <v>17</v>
      </c>
      <c r="C30" s="19" t="s">
        <v>302</v>
      </c>
      <c r="D30" s="19" t="s">
        <v>303</v>
      </c>
      <c r="E30" s="26">
        <v>443.8</v>
      </c>
      <c r="F30" s="86" t="s">
        <v>157</v>
      </c>
      <c r="G30" s="86" t="s">
        <v>157</v>
      </c>
      <c r="H30" s="26">
        <f>E30+0.6</f>
        <v>444.40000000000003</v>
      </c>
      <c r="I30" s="19" t="s">
        <v>20</v>
      </c>
      <c r="J30" s="86" t="s">
        <v>157</v>
      </c>
      <c r="K30" s="19" t="s">
        <v>22</v>
      </c>
      <c r="L30" s="28" t="s">
        <v>305</v>
      </c>
    </row>
    <row r="31" spans="1:12">
      <c r="A31" s="84">
        <f>A30+1</f>
        <v>19</v>
      </c>
      <c r="B31" s="19" t="s">
        <v>17</v>
      </c>
      <c r="C31" s="19" t="s">
        <v>69</v>
      </c>
      <c r="D31" s="19" t="s">
        <v>303</v>
      </c>
      <c r="E31" s="26">
        <v>444.1</v>
      </c>
      <c r="F31" s="86" t="s">
        <v>157</v>
      </c>
      <c r="G31" s="86" t="s">
        <v>157</v>
      </c>
      <c r="H31" s="26">
        <f>E31+0.6</f>
        <v>444.70000000000005</v>
      </c>
      <c r="I31" s="19" t="s">
        <v>20</v>
      </c>
      <c r="J31" s="86" t="s">
        <v>157</v>
      </c>
      <c r="K31" s="19" t="s">
        <v>117</v>
      </c>
      <c r="L31" s="28" t="s">
        <v>306</v>
      </c>
    </row>
    <row r="32" spans="1:12">
      <c r="A32" s="84">
        <f>A31+1</f>
        <v>20</v>
      </c>
      <c r="B32" s="19" t="s">
        <v>17</v>
      </c>
      <c r="C32" s="19" t="s">
        <v>69</v>
      </c>
      <c r="D32" s="19" t="s">
        <v>303</v>
      </c>
      <c r="E32" s="26">
        <v>444.7</v>
      </c>
      <c r="F32" s="86" t="s">
        <v>157</v>
      </c>
      <c r="G32" s="86" t="s">
        <v>157</v>
      </c>
      <c r="H32" s="26">
        <f>E32+0.6</f>
        <v>445.3</v>
      </c>
      <c r="I32" s="19" t="s">
        <v>20</v>
      </c>
      <c r="J32" s="86" t="s">
        <v>157</v>
      </c>
      <c r="K32" s="19" t="s">
        <v>117</v>
      </c>
      <c r="L32" s="28" t="s">
        <v>306</v>
      </c>
    </row>
    <row r="33" spans="1:12">
      <c r="A33" s="84"/>
      <c r="B33" s="19"/>
      <c r="C33" s="19"/>
      <c r="D33" s="19"/>
      <c r="E33" s="26"/>
      <c r="F33" s="86"/>
      <c r="G33" s="26"/>
      <c r="H33" s="19"/>
      <c r="I33" s="19"/>
      <c r="J33" s="86"/>
      <c r="K33" s="19"/>
      <c r="L33" s="28"/>
    </row>
    <row r="34" spans="1:12">
      <c r="A34" s="84"/>
      <c r="B34" s="19"/>
      <c r="C34" s="19"/>
      <c r="D34" s="19"/>
      <c r="E34" s="26"/>
      <c r="F34" s="86"/>
      <c r="G34" s="26"/>
      <c r="H34" s="19"/>
      <c r="I34" s="19"/>
      <c r="J34" s="86"/>
      <c r="K34" s="19"/>
      <c r="L34" s="28"/>
    </row>
    <row r="35" spans="1:12">
      <c r="A35" s="133">
        <f>A32+1</f>
        <v>21</v>
      </c>
      <c r="B35" s="19" t="s">
        <v>113</v>
      </c>
      <c r="C35" s="19" t="s">
        <v>307</v>
      </c>
      <c r="D35" s="19" t="s">
        <v>308</v>
      </c>
      <c r="E35" s="26">
        <v>145.49</v>
      </c>
      <c r="F35" s="19" t="s">
        <v>20</v>
      </c>
      <c r="G35" s="19">
        <v>100</v>
      </c>
      <c r="H35" s="26">
        <f>E35+0.6</f>
        <v>146.09</v>
      </c>
      <c r="I35" s="19" t="s">
        <v>20</v>
      </c>
      <c r="J35" s="19">
        <v>100</v>
      </c>
      <c r="K35" s="19" t="s">
        <v>117</v>
      </c>
      <c r="L35" s="119" t="s">
        <v>157</v>
      </c>
    </row>
    <row r="36" spans="1:12">
      <c r="A36" s="84">
        <f>A35+1</f>
        <v>22</v>
      </c>
      <c r="B36" s="19" t="s">
        <v>113</v>
      </c>
      <c r="C36" s="19" t="s">
        <v>307</v>
      </c>
      <c r="D36" s="19" t="s">
        <v>308</v>
      </c>
      <c r="E36" s="26">
        <v>444.95</v>
      </c>
      <c r="F36" s="19" t="s">
        <v>20</v>
      </c>
      <c r="G36" s="19">
        <v>100</v>
      </c>
      <c r="H36" s="26">
        <f>E36+5</f>
        <v>449.95</v>
      </c>
      <c r="I36" s="19" t="s">
        <v>20</v>
      </c>
      <c r="J36" s="19">
        <v>100</v>
      </c>
      <c r="K36" s="19" t="s">
        <v>117</v>
      </c>
      <c r="L36" s="119" t="s">
        <v>157</v>
      </c>
    </row>
    <row r="37" spans="1:12">
      <c r="A37" s="84"/>
      <c r="B37" s="19" t="s">
        <v>17</v>
      </c>
      <c r="C37" s="19"/>
      <c r="D37" s="19"/>
      <c r="E37" s="26"/>
      <c r="F37" s="19"/>
      <c r="G37" s="19"/>
      <c r="H37" s="26"/>
      <c r="I37" s="19"/>
      <c r="J37" s="19"/>
      <c r="K37" s="19"/>
      <c r="L37" s="28"/>
    </row>
    <row r="38" spans="1:12">
      <c r="A38" s="84"/>
      <c r="B38" s="19"/>
      <c r="C38" s="19"/>
      <c r="D38" s="19"/>
      <c r="E38" s="26"/>
      <c r="F38" s="19"/>
      <c r="G38" s="19"/>
      <c r="H38" s="26"/>
      <c r="I38" s="19"/>
      <c r="J38" s="19"/>
      <c r="K38" s="19"/>
      <c r="L38" s="28"/>
    </row>
    <row r="39" spans="1:12">
      <c r="A39" s="84">
        <f>A36+1</f>
        <v>23</v>
      </c>
      <c r="B39" s="19" t="s">
        <v>113</v>
      </c>
      <c r="C39" s="86" t="s">
        <v>157</v>
      </c>
      <c r="D39" s="19" t="s">
        <v>309</v>
      </c>
      <c r="E39" s="134" t="s">
        <v>157</v>
      </c>
      <c r="F39" s="86" t="s">
        <v>157</v>
      </c>
      <c r="G39" s="86" t="s">
        <v>157</v>
      </c>
      <c r="H39" s="86" t="s">
        <v>157</v>
      </c>
      <c r="I39" s="86" t="s">
        <v>157</v>
      </c>
      <c r="J39" s="86" t="s">
        <v>157</v>
      </c>
      <c r="K39" s="86" t="s">
        <v>157</v>
      </c>
      <c r="L39" s="28" t="s">
        <v>175</v>
      </c>
    </row>
    <row r="40" spans="1:12">
      <c r="A40" s="84">
        <v>24</v>
      </c>
      <c r="B40" s="19" t="s">
        <v>17</v>
      </c>
      <c r="C40" s="86" t="s">
        <v>157</v>
      </c>
      <c r="D40" s="19" t="s">
        <v>309</v>
      </c>
      <c r="E40" s="134" t="s">
        <v>157</v>
      </c>
      <c r="F40" s="86" t="s">
        <v>157</v>
      </c>
      <c r="G40" s="86" t="s">
        <v>157</v>
      </c>
      <c r="H40" s="86" t="s">
        <v>157</v>
      </c>
      <c r="I40" s="86" t="s">
        <v>157</v>
      </c>
      <c r="J40" s="86" t="s">
        <v>157</v>
      </c>
      <c r="K40" s="86" t="s">
        <v>157</v>
      </c>
      <c r="L40" s="119" t="s">
        <v>157</v>
      </c>
    </row>
    <row r="41" spans="1:12">
      <c r="A41" s="84"/>
      <c r="B41" s="19"/>
      <c r="C41" s="86"/>
      <c r="D41" s="19"/>
      <c r="E41" s="134"/>
      <c r="F41" s="19"/>
      <c r="G41" s="86"/>
      <c r="H41" s="86"/>
      <c r="I41" s="19"/>
      <c r="J41" s="86"/>
      <c r="K41" s="86"/>
      <c r="L41" s="28"/>
    </row>
    <row r="42" spans="1:12">
      <c r="A42" s="84">
        <v>25</v>
      </c>
      <c r="B42" s="19" t="s">
        <v>113</v>
      </c>
      <c r="C42" s="19" t="s">
        <v>302</v>
      </c>
      <c r="D42" s="19" t="s">
        <v>310</v>
      </c>
      <c r="E42" s="26">
        <v>145.22999999999999</v>
      </c>
      <c r="F42" s="19" t="s">
        <v>20</v>
      </c>
      <c r="G42" s="19">
        <v>127.3</v>
      </c>
      <c r="H42" s="26">
        <f>E42-0.6</f>
        <v>144.63</v>
      </c>
      <c r="I42" s="19" t="s">
        <v>20</v>
      </c>
      <c r="J42" s="19">
        <v>127.3</v>
      </c>
      <c r="K42" s="19" t="s">
        <v>117</v>
      </c>
      <c r="L42" s="119" t="s">
        <v>157</v>
      </c>
    </row>
    <row r="43" spans="1:12">
      <c r="A43" s="84">
        <v>26</v>
      </c>
      <c r="B43" s="19" t="s">
        <v>17</v>
      </c>
      <c r="C43" s="86" t="s">
        <v>157</v>
      </c>
      <c r="D43" s="86" t="s">
        <v>157</v>
      </c>
      <c r="E43" s="86" t="s">
        <v>157</v>
      </c>
      <c r="F43" s="86" t="s">
        <v>157</v>
      </c>
      <c r="G43" s="86" t="s">
        <v>157</v>
      </c>
      <c r="H43" s="86" t="s">
        <v>157</v>
      </c>
      <c r="I43" s="86" t="s">
        <v>157</v>
      </c>
      <c r="J43" s="86" t="s">
        <v>157</v>
      </c>
      <c r="K43" s="86" t="s">
        <v>157</v>
      </c>
      <c r="L43" s="119" t="s">
        <v>157</v>
      </c>
    </row>
    <row r="44" spans="1:12">
      <c r="A44" s="84"/>
      <c r="B44" s="19"/>
      <c r="C44" s="19"/>
      <c r="D44" s="19"/>
      <c r="E44" s="26"/>
      <c r="F44" s="19"/>
      <c r="G44" s="26"/>
      <c r="H44" s="19"/>
      <c r="I44" s="19"/>
      <c r="J44" s="19"/>
      <c r="K44" s="19"/>
      <c r="L44" s="28"/>
    </row>
    <row r="45" spans="1:12">
      <c r="A45" s="84">
        <v>27</v>
      </c>
      <c r="B45" s="19" t="s">
        <v>113</v>
      </c>
      <c r="C45" s="86" t="s">
        <v>157</v>
      </c>
      <c r="D45" s="19" t="s">
        <v>311</v>
      </c>
      <c r="E45" s="134" t="s">
        <v>157</v>
      </c>
      <c r="F45" s="86" t="s">
        <v>157</v>
      </c>
      <c r="G45" s="86" t="s">
        <v>157</v>
      </c>
      <c r="H45" s="86" t="s">
        <v>157</v>
      </c>
      <c r="I45" s="86" t="s">
        <v>157</v>
      </c>
      <c r="J45" s="86" t="s">
        <v>157</v>
      </c>
      <c r="K45" s="86" t="s">
        <v>157</v>
      </c>
      <c r="L45" s="28" t="s">
        <v>175</v>
      </c>
    </row>
    <row r="46" spans="1:12">
      <c r="A46" s="84">
        <v>28</v>
      </c>
      <c r="B46" s="19" t="s">
        <v>17</v>
      </c>
      <c r="C46" s="86" t="s">
        <v>157</v>
      </c>
      <c r="D46" s="19" t="s">
        <v>311</v>
      </c>
      <c r="E46" s="134" t="s">
        <v>157</v>
      </c>
      <c r="F46" s="86" t="s">
        <v>157</v>
      </c>
      <c r="G46" s="86" t="s">
        <v>157</v>
      </c>
      <c r="H46" s="86" t="s">
        <v>157</v>
      </c>
      <c r="I46" s="86" t="s">
        <v>157</v>
      </c>
      <c r="J46" s="86" t="s">
        <v>157</v>
      </c>
      <c r="K46" s="86" t="s">
        <v>157</v>
      </c>
      <c r="L46" s="119" t="s">
        <v>157</v>
      </c>
    </row>
    <row r="47" spans="1:12">
      <c r="A47" s="84" t="s">
        <v>147</v>
      </c>
      <c r="B47" s="19"/>
      <c r="C47" s="54"/>
      <c r="D47" s="26"/>
      <c r="E47" s="26"/>
      <c r="F47" s="19"/>
      <c r="G47" s="21"/>
      <c r="H47" s="35"/>
      <c r="I47" s="19"/>
      <c r="J47" s="26"/>
      <c r="K47" s="19"/>
      <c r="L47" s="54"/>
    </row>
    <row r="48" spans="1:12">
      <c r="A48" s="84">
        <v>29</v>
      </c>
      <c r="B48" s="19" t="s">
        <v>113</v>
      </c>
      <c r="C48" s="86" t="s">
        <v>157</v>
      </c>
      <c r="D48" s="26" t="s">
        <v>65</v>
      </c>
      <c r="E48" s="134" t="s">
        <v>157</v>
      </c>
      <c r="F48" s="134" t="s">
        <v>157</v>
      </c>
      <c r="G48" s="134" t="s">
        <v>157</v>
      </c>
      <c r="H48" s="134" t="s">
        <v>157</v>
      </c>
      <c r="I48" s="134" t="s">
        <v>157</v>
      </c>
      <c r="J48" s="134" t="s">
        <v>157</v>
      </c>
      <c r="K48" s="134" t="s">
        <v>157</v>
      </c>
      <c r="L48" s="135" t="s">
        <v>157</v>
      </c>
    </row>
    <row r="49" spans="1:12">
      <c r="A49" s="84">
        <f>A48+1</f>
        <v>30</v>
      </c>
      <c r="B49" s="19" t="s">
        <v>17</v>
      </c>
      <c r="C49" s="86" t="s">
        <v>157</v>
      </c>
      <c r="D49" s="26" t="s">
        <v>65</v>
      </c>
      <c r="E49" s="134" t="s">
        <v>157</v>
      </c>
      <c r="F49" s="134" t="s">
        <v>157</v>
      </c>
      <c r="G49" s="134" t="s">
        <v>157</v>
      </c>
      <c r="H49" s="134" t="s">
        <v>157</v>
      </c>
      <c r="I49" s="134" t="s">
        <v>157</v>
      </c>
      <c r="J49" s="134" t="s">
        <v>157</v>
      </c>
      <c r="K49" s="134" t="s">
        <v>157</v>
      </c>
      <c r="L49" s="135" t="s">
        <v>157</v>
      </c>
    </row>
    <row r="50" spans="1:12">
      <c r="A50" s="19"/>
      <c r="B50" s="19"/>
      <c r="C50" s="19"/>
      <c r="D50" s="19"/>
      <c r="E50" s="26"/>
      <c r="F50" s="19"/>
      <c r="G50" s="27"/>
      <c r="H50" s="26"/>
      <c r="I50" s="19"/>
      <c r="J50" s="27"/>
      <c r="K50" s="19"/>
      <c r="L50" s="28"/>
    </row>
    <row r="51" spans="1:12">
      <c r="A51" s="203" t="s">
        <v>78</v>
      </c>
      <c r="B51" s="204"/>
      <c r="C51" s="204"/>
      <c r="D51" s="205"/>
      <c r="E51" s="206"/>
      <c r="F51" s="203" t="s">
        <v>79</v>
      </c>
      <c r="G51" s="204"/>
      <c r="H51" s="207"/>
      <c r="I51" s="206"/>
      <c r="J51" s="206"/>
      <c r="K51" s="136"/>
      <c r="L51" s="136"/>
    </row>
    <row r="52" spans="1:12">
      <c r="A52" s="154"/>
      <c r="B52" s="155"/>
      <c r="C52" s="155"/>
      <c r="D52" s="155"/>
      <c r="E52" s="156"/>
      <c r="F52" s="157"/>
      <c r="G52" s="155"/>
      <c r="H52" s="155"/>
      <c r="I52" s="155"/>
      <c r="J52" s="155"/>
      <c r="K52" s="29"/>
      <c r="L52" s="29"/>
    </row>
    <row r="53" spans="1:12">
      <c r="A53" s="147" t="s">
        <v>80</v>
      </c>
      <c r="B53" s="148"/>
      <c r="C53" s="148"/>
      <c r="D53" s="148"/>
      <c r="E53" s="148"/>
      <c r="F53" s="148"/>
      <c r="G53" s="148"/>
      <c r="H53" s="148"/>
      <c r="I53" s="148"/>
      <c r="J53" s="148"/>
      <c r="K53" s="3"/>
      <c r="L53" s="3"/>
    </row>
    <row r="54" spans="1:12">
      <c r="A54" s="147" t="s">
        <v>81</v>
      </c>
      <c r="B54" s="148"/>
      <c r="C54" s="148"/>
      <c r="D54" s="148"/>
      <c r="E54" s="148"/>
      <c r="F54" s="148"/>
      <c r="G54" s="148"/>
      <c r="H54" s="148"/>
      <c r="I54" s="148"/>
      <c r="J54" s="148"/>
      <c r="K54" s="3"/>
      <c r="L54" s="3"/>
    </row>
    <row r="55" spans="1:12">
      <c r="A55" s="147" t="s">
        <v>82</v>
      </c>
      <c r="B55" s="148"/>
      <c r="C55" s="148"/>
      <c r="D55" s="148"/>
      <c r="E55" s="148"/>
      <c r="F55" s="148"/>
      <c r="G55" s="148"/>
      <c r="H55" s="148"/>
      <c r="I55" s="148"/>
      <c r="J55" s="148"/>
      <c r="K55" s="3"/>
      <c r="L55" s="3"/>
    </row>
    <row r="56" spans="1:12">
      <c r="A56" s="147" t="s">
        <v>83</v>
      </c>
      <c r="B56" s="148"/>
      <c r="C56" s="148"/>
      <c r="D56" s="148"/>
      <c r="E56" s="148"/>
      <c r="F56" s="148"/>
      <c r="G56" s="148"/>
      <c r="H56" s="148"/>
      <c r="I56" s="148"/>
      <c r="J56" s="148"/>
      <c r="K56" s="3"/>
      <c r="L56" s="3"/>
    </row>
    <row r="57" spans="1:12">
      <c r="A57" s="147" t="s">
        <v>84</v>
      </c>
      <c r="B57" s="148"/>
      <c r="C57" s="148"/>
      <c r="D57" s="148"/>
      <c r="E57" s="148"/>
      <c r="F57" s="148"/>
      <c r="G57" s="148"/>
      <c r="H57" s="148"/>
      <c r="I57" s="148"/>
      <c r="J57" s="148"/>
      <c r="K57" s="4"/>
    </row>
  </sheetData>
  <mergeCells count="18">
    <mergeCell ref="A1:G1"/>
    <mergeCell ref="H1:J1"/>
    <mergeCell ref="K1:L1"/>
    <mergeCell ref="A2:B2"/>
    <mergeCell ref="C2:F2"/>
    <mergeCell ref="H2:J2"/>
    <mergeCell ref="K2:L2"/>
    <mergeCell ref="A51:C51"/>
    <mergeCell ref="D51:E51"/>
    <mergeCell ref="F51:G51"/>
    <mergeCell ref="H51:J51"/>
    <mergeCell ref="A52:E52"/>
    <mergeCell ref="F52:J52"/>
    <mergeCell ref="A53:J53"/>
    <mergeCell ref="A54:J54"/>
    <mergeCell ref="A55:J55"/>
    <mergeCell ref="A56:J56"/>
    <mergeCell ref="A57:J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B556-7E58-4BC3-ACA3-60F9B92D5BD5}">
  <dimension ref="A1:L38"/>
  <sheetViews>
    <sheetView workbookViewId="0">
      <selection activeCell="F33" sqref="F33:G33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7.14062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85</v>
      </c>
      <c r="I2" s="169"/>
      <c r="J2" s="170"/>
      <c r="K2" s="171" t="s">
        <v>327</v>
      </c>
      <c r="L2" s="172"/>
    </row>
    <row r="3" spans="1:12">
      <c r="A3" s="137"/>
      <c r="B3" s="7"/>
      <c r="C3" s="7"/>
      <c r="D3" s="7"/>
      <c r="E3" s="8"/>
      <c r="F3" s="7"/>
      <c r="G3" s="7"/>
      <c r="H3" s="9"/>
      <c r="I3" s="9"/>
      <c r="J3" s="9"/>
      <c r="K3" s="7"/>
      <c r="L3" s="10"/>
    </row>
    <row r="4" spans="1:12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3"/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</row>
    <row r="6" spans="1:12" ht="22.5">
      <c r="A6" s="19">
        <v>1</v>
      </c>
      <c r="B6" s="19" t="s">
        <v>113</v>
      </c>
      <c r="C6" s="19" t="s">
        <v>157</v>
      </c>
      <c r="D6" s="139" t="s">
        <v>319</v>
      </c>
      <c r="E6" s="26" t="s">
        <v>157</v>
      </c>
      <c r="F6" s="19" t="s">
        <v>20</v>
      </c>
      <c r="G6" s="19" t="s">
        <v>157</v>
      </c>
      <c r="H6" s="19" t="s">
        <v>157</v>
      </c>
      <c r="I6" s="19" t="s">
        <v>20</v>
      </c>
      <c r="J6" s="19" t="s">
        <v>157</v>
      </c>
      <c r="K6" s="19" t="s">
        <v>157</v>
      </c>
      <c r="L6" s="19" t="s">
        <v>175</v>
      </c>
    </row>
    <row r="7" spans="1:12" ht="22.5">
      <c r="A7" s="138">
        <v>2</v>
      </c>
      <c r="B7" s="19" t="s">
        <v>17</v>
      </c>
      <c r="C7" s="139" t="s">
        <v>312</v>
      </c>
      <c r="D7" s="139" t="s">
        <v>319</v>
      </c>
      <c r="E7" s="141">
        <v>147</v>
      </c>
      <c r="F7" s="139" t="s">
        <v>325</v>
      </c>
      <c r="G7" s="144">
        <v>107.2</v>
      </c>
      <c r="H7" s="141">
        <v>146.4</v>
      </c>
      <c r="I7" s="139" t="s">
        <v>325</v>
      </c>
      <c r="J7" s="144">
        <v>107.2</v>
      </c>
      <c r="K7" s="139" t="s">
        <v>328</v>
      </c>
      <c r="L7" s="145" t="s">
        <v>331</v>
      </c>
    </row>
    <row r="8" spans="1:12" ht="22.5">
      <c r="A8" s="138">
        <v>3</v>
      </c>
      <c r="B8" s="19" t="s">
        <v>17</v>
      </c>
      <c r="C8" s="139" t="s">
        <v>313</v>
      </c>
      <c r="D8" s="139" t="s">
        <v>320</v>
      </c>
      <c r="E8" s="141">
        <v>442.27499999999998</v>
      </c>
      <c r="F8" s="139" t="s">
        <v>325</v>
      </c>
      <c r="G8" s="144">
        <v>156.69999999999999</v>
      </c>
      <c r="H8" s="141">
        <v>442.875</v>
      </c>
      <c r="I8" s="139" t="s">
        <v>325</v>
      </c>
      <c r="J8" s="144">
        <v>156.69999999999999</v>
      </c>
      <c r="K8" s="139" t="s">
        <v>328</v>
      </c>
      <c r="L8" s="145" t="s">
        <v>332</v>
      </c>
    </row>
    <row r="9" spans="1:12">
      <c r="A9" s="139"/>
      <c r="B9" s="19"/>
      <c r="C9" s="139"/>
      <c r="D9" s="139"/>
      <c r="E9" s="142"/>
      <c r="F9" s="143"/>
      <c r="G9" s="139"/>
      <c r="H9" s="139"/>
      <c r="I9" s="143"/>
      <c r="J9" s="139"/>
      <c r="K9" s="143"/>
      <c r="L9" s="143"/>
    </row>
    <row r="10" spans="1:12">
      <c r="A10" s="19">
        <v>4</v>
      </c>
      <c r="B10" s="19" t="s">
        <v>113</v>
      </c>
      <c r="C10" s="19" t="s">
        <v>157</v>
      </c>
      <c r="D10" s="139" t="s">
        <v>321</v>
      </c>
      <c r="E10" s="26" t="s">
        <v>157</v>
      </c>
      <c r="F10" s="19" t="s">
        <v>20</v>
      </c>
      <c r="G10" s="19" t="s">
        <v>157</v>
      </c>
      <c r="H10" s="19" t="s">
        <v>157</v>
      </c>
      <c r="I10" s="19" t="s">
        <v>20</v>
      </c>
      <c r="J10" s="19" t="s">
        <v>157</v>
      </c>
      <c r="K10" s="19" t="s">
        <v>157</v>
      </c>
      <c r="L10" s="19" t="s">
        <v>175</v>
      </c>
    </row>
    <row r="11" spans="1:12">
      <c r="A11" s="138">
        <v>5</v>
      </c>
      <c r="B11" s="19" t="s">
        <v>17</v>
      </c>
      <c r="C11" s="139" t="s">
        <v>314</v>
      </c>
      <c r="D11" s="139" t="s">
        <v>321</v>
      </c>
      <c r="E11" s="141">
        <v>147.27000000000001</v>
      </c>
      <c r="F11" s="139" t="s">
        <v>325</v>
      </c>
      <c r="G11" s="144">
        <v>114.8</v>
      </c>
      <c r="H11" s="141">
        <v>147.87</v>
      </c>
      <c r="I11" s="139" t="s">
        <v>325</v>
      </c>
      <c r="J11" s="144">
        <v>114.8</v>
      </c>
      <c r="K11" s="139" t="s">
        <v>328</v>
      </c>
      <c r="L11" s="145" t="s">
        <v>333</v>
      </c>
    </row>
    <row r="12" spans="1:12">
      <c r="A12" s="138">
        <v>7</v>
      </c>
      <c r="B12" s="19" t="s">
        <v>17</v>
      </c>
      <c r="C12" s="140" t="s">
        <v>315</v>
      </c>
      <c r="D12" s="139" t="s">
        <v>321</v>
      </c>
      <c r="E12" s="141">
        <v>146.715</v>
      </c>
      <c r="F12" s="139" t="s">
        <v>325</v>
      </c>
      <c r="G12" s="144">
        <v>114.8</v>
      </c>
      <c r="H12" s="141">
        <v>146.11500000000001</v>
      </c>
      <c r="I12" s="139" t="s">
        <v>325</v>
      </c>
      <c r="J12" s="144">
        <v>114.8</v>
      </c>
      <c r="K12" s="139" t="s">
        <v>328</v>
      </c>
      <c r="L12" s="143" t="s">
        <v>334</v>
      </c>
    </row>
    <row r="13" spans="1:12">
      <c r="A13" s="138">
        <v>8</v>
      </c>
      <c r="B13" s="19" t="s">
        <v>17</v>
      </c>
      <c r="C13" s="140" t="s">
        <v>316</v>
      </c>
      <c r="D13" s="139" t="s">
        <v>321</v>
      </c>
      <c r="E13" s="141">
        <v>145.47</v>
      </c>
      <c r="F13" s="139" t="s">
        <v>325</v>
      </c>
      <c r="G13" s="144">
        <v>114.8</v>
      </c>
      <c r="H13" s="141">
        <v>144.87</v>
      </c>
      <c r="I13" s="139" t="s">
        <v>325</v>
      </c>
      <c r="J13" s="144">
        <v>114.8</v>
      </c>
      <c r="K13" s="140" t="s">
        <v>329</v>
      </c>
      <c r="L13" s="145" t="s">
        <v>335</v>
      </c>
    </row>
    <row r="14" spans="1:12">
      <c r="A14" s="138">
        <v>9</v>
      </c>
      <c r="B14" s="19" t="s">
        <v>17</v>
      </c>
      <c r="C14" s="140" t="s">
        <v>316</v>
      </c>
      <c r="D14" s="139" t="s">
        <v>321</v>
      </c>
      <c r="E14" s="141">
        <v>443.4</v>
      </c>
      <c r="F14" s="139" t="s">
        <v>325</v>
      </c>
      <c r="G14" s="144">
        <v>114.8</v>
      </c>
      <c r="H14" s="141">
        <v>448.4</v>
      </c>
      <c r="I14" s="139" t="s">
        <v>325</v>
      </c>
      <c r="J14" s="144">
        <v>114.8</v>
      </c>
      <c r="K14" s="140" t="s">
        <v>329</v>
      </c>
      <c r="L14" s="145" t="s">
        <v>336</v>
      </c>
    </row>
    <row r="15" spans="1:12">
      <c r="A15" s="138">
        <v>10</v>
      </c>
      <c r="B15" s="19" t="s">
        <v>17</v>
      </c>
      <c r="C15" s="140" t="s">
        <v>188</v>
      </c>
      <c r="D15" s="139" t="s">
        <v>321</v>
      </c>
      <c r="E15" s="141">
        <v>444.875</v>
      </c>
      <c r="F15" s="139" t="s">
        <v>325</v>
      </c>
      <c r="G15" s="144">
        <v>114.8</v>
      </c>
      <c r="H15" s="141">
        <v>449.875</v>
      </c>
      <c r="I15" s="139" t="s">
        <v>325</v>
      </c>
      <c r="J15" s="144">
        <v>114.8</v>
      </c>
      <c r="K15" s="140" t="s">
        <v>329</v>
      </c>
      <c r="L15" s="145" t="s">
        <v>337</v>
      </c>
    </row>
    <row r="16" spans="1:12">
      <c r="A16" s="139"/>
      <c r="B16" s="19"/>
      <c r="C16" s="139"/>
      <c r="D16" s="139"/>
      <c r="E16" s="142"/>
      <c r="F16" s="143"/>
      <c r="G16" s="139"/>
      <c r="H16" s="139"/>
      <c r="I16" s="143"/>
      <c r="J16" s="139"/>
      <c r="K16" s="143"/>
      <c r="L16" s="143"/>
    </row>
    <row r="17" spans="1:12">
      <c r="A17" s="19">
        <v>11</v>
      </c>
      <c r="B17" s="19" t="s">
        <v>113</v>
      </c>
      <c r="C17" s="19" t="s">
        <v>157</v>
      </c>
      <c r="D17" s="139" t="s">
        <v>322</v>
      </c>
      <c r="E17" s="26" t="s">
        <v>157</v>
      </c>
      <c r="F17" s="19" t="s">
        <v>20</v>
      </c>
      <c r="G17" s="19" t="s">
        <v>157</v>
      </c>
      <c r="H17" s="19" t="s">
        <v>157</v>
      </c>
      <c r="I17" s="19" t="s">
        <v>20</v>
      </c>
      <c r="J17" s="19" t="s">
        <v>157</v>
      </c>
      <c r="K17" s="19" t="s">
        <v>157</v>
      </c>
      <c r="L17" s="19" t="s">
        <v>175</v>
      </c>
    </row>
    <row r="18" spans="1:12">
      <c r="A18" s="138">
        <v>12</v>
      </c>
      <c r="B18" s="19" t="s">
        <v>17</v>
      </c>
      <c r="C18" s="139" t="s">
        <v>312</v>
      </c>
      <c r="D18" s="139" t="s">
        <v>322</v>
      </c>
      <c r="E18" s="141">
        <v>147</v>
      </c>
      <c r="F18" s="139" t="s">
        <v>325</v>
      </c>
      <c r="G18" s="144">
        <v>107.2</v>
      </c>
      <c r="H18" s="141">
        <v>146.4</v>
      </c>
      <c r="I18" s="139" t="s">
        <v>325</v>
      </c>
      <c r="J18" s="144">
        <v>107.2</v>
      </c>
      <c r="K18" s="139" t="s">
        <v>328</v>
      </c>
      <c r="L18" s="143" t="s">
        <v>338</v>
      </c>
    </row>
    <row r="19" spans="1:12">
      <c r="A19" s="138">
        <v>13</v>
      </c>
      <c r="B19" s="19" t="s">
        <v>17</v>
      </c>
      <c r="C19" s="139" t="s">
        <v>312</v>
      </c>
      <c r="D19" s="139" t="s">
        <v>322</v>
      </c>
      <c r="E19" s="141">
        <v>145.13</v>
      </c>
      <c r="F19" s="139" t="s">
        <v>325</v>
      </c>
      <c r="G19" s="144">
        <v>107.2</v>
      </c>
      <c r="H19" s="141">
        <v>144.53</v>
      </c>
      <c r="I19" s="139" t="s">
        <v>325</v>
      </c>
      <c r="J19" s="144">
        <v>107.2</v>
      </c>
      <c r="K19" s="139" t="s">
        <v>328</v>
      </c>
      <c r="L19" s="143" t="s">
        <v>339</v>
      </c>
    </row>
    <row r="20" spans="1:12">
      <c r="A20" s="138">
        <v>14</v>
      </c>
      <c r="B20" s="19" t="s">
        <v>17</v>
      </c>
      <c r="C20" s="139" t="s">
        <v>312</v>
      </c>
      <c r="D20" s="139" t="s">
        <v>322</v>
      </c>
      <c r="E20" s="141">
        <v>444.25</v>
      </c>
      <c r="F20" s="139" t="s">
        <v>325</v>
      </c>
      <c r="G20" s="144">
        <v>107.2</v>
      </c>
      <c r="H20" s="141">
        <v>449.25</v>
      </c>
      <c r="I20" s="139" t="s">
        <v>325</v>
      </c>
      <c r="J20" s="144">
        <v>107.2</v>
      </c>
      <c r="K20" s="139" t="s">
        <v>328</v>
      </c>
      <c r="L20" s="143" t="s">
        <v>339</v>
      </c>
    </row>
    <row r="21" spans="1:12" ht="22.5">
      <c r="A21" s="138">
        <v>15</v>
      </c>
      <c r="B21" s="19" t="s">
        <v>17</v>
      </c>
      <c r="C21" s="139" t="s">
        <v>313</v>
      </c>
      <c r="D21" s="139" t="s">
        <v>323</v>
      </c>
      <c r="E21" s="142">
        <v>442.27499999999998</v>
      </c>
      <c r="F21" s="139" t="s">
        <v>325</v>
      </c>
      <c r="G21" s="144">
        <v>156.69999999999999</v>
      </c>
      <c r="H21" s="141">
        <v>442.875</v>
      </c>
      <c r="I21" s="139" t="s">
        <v>325</v>
      </c>
      <c r="J21" s="144">
        <v>156.69999999999999</v>
      </c>
      <c r="K21" s="139" t="s">
        <v>328</v>
      </c>
      <c r="L21" s="143" t="s">
        <v>340</v>
      </c>
    </row>
    <row r="22" spans="1:12">
      <c r="A22" s="139"/>
      <c r="B22" s="19"/>
      <c r="C22" s="139"/>
      <c r="D22" s="139"/>
      <c r="E22" s="142"/>
      <c r="F22" s="143"/>
      <c r="G22" s="139"/>
      <c r="H22" s="139"/>
      <c r="I22" s="143"/>
      <c r="J22" s="139"/>
      <c r="K22" s="143"/>
      <c r="L22" s="143"/>
    </row>
    <row r="23" spans="1:12" ht="22.5">
      <c r="A23" s="138">
        <v>16</v>
      </c>
      <c r="B23" s="19" t="s">
        <v>113</v>
      </c>
      <c r="C23" s="139" t="s">
        <v>313</v>
      </c>
      <c r="D23" s="139" t="s">
        <v>324</v>
      </c>
      <c r="E23" s="141">
        <v>442.42500000000001</v>
      </c>
      <c r="F23" s="139" t="s">
        <v>325</v>
      </c>
      <c r="G23" s="144">
        <v>156.69999999999999</v>
      </c>
      <c r="H23" s="141">
        <v>447.42500000000001</v>
      </c>
      <c r="I23" s="139" t="s">
        <v>325</v>
      </c>
      <c r="J23" s="144">
        <v>156.69999999999999</v>
      </c>
      <c r="K23" s="139" t="s">
        <v>328</v>
      </c>
      <c r="L23" s="143" t="s">
        <v>341</v>
      </c>
    </row>
    <row r="24" spans="1:12" ht="22.5">
      <c r="A24" s="138">
        <v>17</v>
      </c>
      <c r="B24" s="19" t="s">
        <v>17</v>
      </c>
      <c r="C24" s="140" t="s">
        <v>317</v>
      </c>
      <c r="D24" s="139" t="s">
        <v>324</v>
      </c>
      <c r="E24" s="141">
        <v>145.43</v>
      </c>
      <c r="F24" s="139" t="s">
        <v>325</v>
      </c>
      <c r="G24" s="144">
        <v>107.2</v>
      </c>
      <c r="H24" s="141">
        <v>144.83000000000001</v>
      </c>
      <c r="I24" s="139" t="s">
        <v>325</v>
      </c>
      <c r="J24" s="144">
        <v>107.2</v>
      </c>
      <c r="K24" s="139" t="s">
        <v>328</v>
      </c>
      <c r="L24" s="143" t="s">
        <v>342</v>
      </c>
    </row>
    <row r="25" spans="1:12">
      <c r="A25" s="138">
        <v>18</v>
      </c>
      <c r="B25" s="19" t="s">
        <v>17</v>
      </c>
      <c r="C25" s="139" t="s">
        <v>318</v>
      </c>
      <c r="D25" s="139" t="s">
        <v>324</v>
      </c>
      <c r="E25" s="141">
        <v>147.44</v>
      </c>
      <c r="F25" s="139" t="s">
        <v>325</v>
      </c>
      <c r="G25" s="139" t="s">
        <v>326</v>
      </c>
      <c r="H25" s="141">
        <v>144.94</v>
      </c>
      <c r="I25" s="139" t="s">
        <v>325</v>
      </c>
      <c r="J25" s="139" t="s">
        <v>326</v>
      </c>
      <c r="K25" s="139" t="s">
        <v>330</v>
      </c>
      <c r="L25" s="143" t="s">
        <v>343</v>
      </c>
    </row>
    <row r="26" spans="1:12">
      <c r="A26" s="138">
        <v>19</v>
      </c>
      <c r="B26" s="19" t="s">
        <v>17</v>
      </c>
      <c r="C26" s="139" t="s">
        <v>318</v>
      </c>
      <c r="D26" s="139" t="s">
        <v>324</v>
      </c>
      <c r="E26" s="141">
        <v>444.58800000000002</v>
      </c>
      <c r="F26" s="139" t="s">
        <v>325</v>
      </c>
      <c r="G26" s="139" t="s">
        <v>326</v>
      </c>
      <c r="H26" s="141">
        <v>449.58800000000002</v>
      </c>
      <c r="I26" s="139" t="s">
        <v>325</v>
      </c>
      <c r="J26" s="139" t="s">
        <v>326</v>
      </c>
      <c r="K26" s="139" t="s">
        <v>330</v>
      </c>
      <c r="L26" s="143" t="s">
        <v>344</v>
      </c>
    </row>
    <row r="27" spans="1:12">
      <c r="A27" s="138">
        <v>20</v>
      </c>
      <c r="B27" s="19" t="s">
        <v>17</v>
      </c>
      <c r="C27" s="139" t="s">
        <v>318</v>
      </c>
      <c r="D27" s="139" t="s">
        <v>324</v>
      </c>
      <c r="E27" s="141">
        <v>1253</v>
      </c>
      <c r="F27" s="139" t="s">
        <v>325</v>
      </c>
      <c r="G27" s="139" t="s">
        <v>326</v>
      </c>
      <c r="H27" s="141">
        <v>1253</v>
      </c>
      <c r="I27" s="139" t="s">
        <v>325</v>
      </c>
      <c r="J27" s="139" t="s">
        <v>326</v>
      </c>
      <c r="K27" s="139" t="s">
        <v>330</v>
      </c>
      <c r="L27" s="143" t="s">
        <v>343</v>
      </c>
    </row>
    <row r="28" spans="1:12">
      <c r="A28" s="138">
        <v>21</v>
      </c>
      <c r="B28" s="19" t="s">
        <v>17</v>
      </c>
      <c r="C28" s="139" t="s">
        <v>318</v>
      </c>
      <c r="D28" s="139" t="s">
        <v>324</v>
      </c>
      <c r="E28" s="141">
        <v>1293</v>
      </c>
      <c r="F28" s="139" t="s">
        <v>325</v>
      </c>
      <c r="G28" s="139" t="s">
        <v>326</v>
      </c>
      <c r="H28" s="141">
        <v>1273</v>
      </c>
      <c r="I28" s="139" t="s">
        <v>325</v>
      </c>
      <c r="J28" s="139" t="s">
        <v>326</v>
      </c>
      <c r="K28" s="139" t="s">
        <v>330</v>
      </c>
      <c r="L28" s="143" t="s">
        <v>345</v>
      </c>
    </row>
    <row r="29" spans="1:12">
      <c r="A29" s="138"/>
      <c r="B29" s="19"/>
      <c r="C29" s="139"/>
      <c r="D29" s="139"/>
      <c r="E29" s="141"/>
      <c r="F29" s="139"/>
      <c r="G29" s="139"/>
      <c r="H29" s="141"/>
      <c r="I29" s="139"/>
      <c r="J29" s="139"/>
      <c r="K29" s="139"/>
      <c r="L29" s="143"/>
    </row>
    <row r="30" spans="1:12">
      <c r="A30" s="138">
        <v>22</v>
      </c>
      <c r="B30" s="19" t="s">
        <v>113</v>
      </c>
      <c r="C30" s="26" t="s">
        <v>157</v>
      </c>
      <c r="D30" s="26" t="s">
        <v>157</v>
      </c>
      <c r="E30" s="26" t="s">
        <v>157</v>
      </c>
      <c r="F30" s="26" t="s">
        <v>157</v>
      </c>
      <c r="G30" s="26" t="s">
        <v>157</v>
      </c>
      <c r="H30" s="26" t="s">
        <v>157</v>
      </c>
      <c r="I30" s="26" t="s">
        <v>157</v>
      </c>
      <c r="J30" s="26" t="s">
        <v>157</v>
      </c>
      <c r="K30" s="26" t="s">
        <v>157</v>
      </c>
      <c r="L30" s="146" t="s">
        <v>157</v>
      </c>
    </row>
    <row r="31" spans="1:12">
      <c r="A31" s="138">
        <v>23</v>
      </c>
      <c r="B31" s="19" t="s">
        <v>17</v>
      </c>
      <c r="C31" s="26" t="s">
        <v>157</v>
      </c>
      <c r="D31" s="26" t="s">
        <v>157</v>
      </c>
      <c r="E31" s="26" t="s">
        <v>157</v>
      </c>
      <c r="F31" s="26" t="s">
        <v>157</v>
      </c>
      <c r="G31" s="26" t="s">
        <v>157</v>
      </c>
      <c r="H31" s="26" t="s">
        <v>157</v>
      </c>
      <c r="I31" s="26" t="s">
        <v>157</v>
      </c>
      <c r="J31" s="26" t="s">
        <v>157</v>
      </c>
      <c r="K31" s="26" t="s">
        <v>157</v>
      </c>
      <c r="L31" s="146" t="s">
        <v>157</v>
      </c>
    </row>
    <row r="32" spans="1:12">
      <c r="A32" s="35"/>
      <c r="B32" s="35"/>
      <c r="C32" s="35"/>
      <c r="D32" s="35"/>
      <c r="E32" s="42"/>
      <c r="F32" s="35"/>
      <c r="G32" s="35"/>
      <c r="H32" s="35"/>
      <c r="I32" s="35"/>
      <c r="J32" s="35"/>
      <c r="K32" s="35"/>
      <c r="L32" s="32"/>
    </row>
    <row r="33" spans="1:12">
      <c r="A33" s="149" t="s">
        <v>78</v>
      </c>
      <c r="B33" s="150"/>
      <c r="C33" s="150"/>
      <c r="D33" s="200"/>
      <c r="E33" s="150"/>
      <c r="F33" s="149" t="s">
        <v>79</v>
      </c>
      <c r="G33" s="150"/>
      <c r="H33" s="201"/>
      <c r="I33" s="150"/>
      <c r="J33" s="150"/>
      <c r="K33" s="29"/>
      <c r="L33" s="29"/>
    </row>
    <row r="34" spans="1:12">
      <c r="A34" s="200"/>
      <c r="B34" s="150"/>
      <c r="C34" s="150"/>
      <c r="D34" s="150"/>
      <c r="E34" s="150"/>
      <c r="F34" s="202"/>
      <c r="G34" s="150"/>
      <c r="H34" s="150"/>
      <c r="I34" s="150"/>
      <c r="J34" s="150"/>
      <c r="K34" s="29"/>
      <c r="L34" s="29"/>
    </row>
    <row r="35" spans="1:12">
      <c r="A35" s="147" t="s">
        <v>80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3"/>
      <c r="L35" s="3"/>
    </row>
    <row r="36" spans="1:12">
      <c r="A36" s="147" t="s">
        <v>81</v>
      </c>
      <c r="B36" s="148"/>
      <c r="C36" s="148"/>
      <c r="D36" s="148"/>
      <c r="E36" s="148"/>
      <c r="F36" s="148"/>
      <c r="G36" s="148"/>
      <c r="H36" s="148"/>
      <c r="I36" s="148"/>
      <c r="J36" s="148"/>
      <c r="K36" s="3"/>
      <c r="L36" s="3"/>
    </row>
    <row r="37" spans="1:12">
      <c r="A37" s="147" t="s">
        <v>82</v>
      </c>
      <c r="B37" s="148"/>
      <c r="C37" s="148"/>
      <c r="D37" s="148"/>
      <c r="E37" s="148"/>
      <c r="F37" s="148"/>
      <c r="G37" s="148"/>
      <c r="H37" s="148"/>
      <c r="I37" s="148"/>
      <c r="J37" s="148"/>
      <c r="K37" s="3"/>
      <c r="L37" s="3"/>
    </row>
    <row r="38" spans="1:12">
      <c r="A38" s="147" t="s">
        <v>83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3"/>
      <c r="L38" s="3"/>
    </row>
  </sheetData>
  <mergeCells count="17">
    <mergeCell ref="A1:G1"/>
    <mergeCell ref="H1:J1"/>
    <mergeCell ref="K1:L1"/>
    <mergeCell ref="A2:B2"/>
    <mergeCell ref="C2:F2"/>
    <mergeCell ref="H2:J2"/>
    <mergeCell ref="K2:L2"/>
    <mergeCell ref="A35:J35"/>
    <mergeCell ref="A36:J36"/>
    <mergeCell ref="A37:J37"/>
    <mergeCell ref="A38:J38"/>
    <mergeCell ref="A33:C33"/>
    <mergeCell ref="D33:E33"/>
    <mergeCell ref="F33:G33"/>
    <mergeCell ref="H33:J33"/>
    <mergeCell ref="A34:E34"/>
    <mergeCell ref="F34:J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758A8-7FE2-4D85-AA15-A13B542E9B96}">
  <dimension ref="A1:L27"/>
  <sheetViews>
    <sheetView workbookViewId="0">
      <selection activeCell="F21" sqref="F21:G21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85</v>
      </c>
      <c r="I2" s="169"/>
      <c r="J2" s="170"/>
      <c r="K2" s="171" t="s">
        <v>86</v>
      </c>
      <c r="L2" s="172"/>
    </row>
    <row r="3" spans="1:12">
      <c r="A3" s="6"/>
      <c r="B3" s="7"/>
      <c r="C3" s="7"/>
      <c r="D3" s="7"/>
      <c r="E3" s="8"/>
      <c r="F3" s="7"/>
      <c r="G3" s="7"/>
      <c r="H3" s="9"/>
      <c r="I3" s="9"/>
      <c r="J3" s="9"/>
      <c r="K3" s="7"/>
      <c r="L3" s="10"/>
    </row>
    <row r="4" spans="1:12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3"/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</row>
    <row r="6" spans="1:12">
      <c r="A6" s="15">
        <v>1</v>
      </c>
      <c r="B6" s="16" t="s">
        <v>17</v>
      </c>
      <c r="C6" s="16" t="s">
        <v>87</v>
      </c>
      <c r="D6" s="18" t="s">
        <v>19</v>
      </c>
      <c r="E6" s="18">
        <v>145.01</v>
      </c>
      <c r="F6" s="19" t="s">
        <v>20</v>
      </c>
      <c r="G6" s="20" t="s">
        <v>21</v>
      </c>
      <c r="H6" s="18">
        <v>145.01</v>
      </c>
      <c r="I6" s="19" t="s">
        <v>20</v>
      </c>
      <c r="J6" s="20" t="s">
        <v>21</v>
      </c>
      <c r="K6" s="16" t="s">
        <v>22</v>
      </c>
      <c r="L6" s="30" t="s">
        <v>88</v>
      </c>
    </row>
    <row r="7" spans="1:12">
      <c r="A7" s="15">
        <v>2</v>
      </c>
      <c r="B7" s="16" t="s">
        <v>17</v>
      </c>
      <c r="C7" s="16" t="s">
        <v>89</v>
      </c>
      <c r="D7" s="18" t="s">
        <v>19</v>
      </c>
      <c r="E7" s="18">
        <v>145.01</v>
      </c>
      <c r="F7" s="19" t="s">
        <v>20</v>
      </c>
      <c r="G7" s="20" t="s">
        <v>21</v>
      </c>
      <c r="H7" s="18">
        <v>145.01</v>
      </c>
      <c r="I7" s="19" t="s">
        <v>20</v>
      </c>
      <c r="J7" s="20" t="s">
        <v>21</v>
      </c>
      <c r="K7" s="16" t="s">
        <v>22</v>
      </c>
      <c r="L7" s="30" t="s">
        <v>90</v>
      </c>
    </row>
    <row r="8" spans="1:12">
      <c r="A8" s="15">
        <v>3</v>
      </c>
      <c r="B8" s="16" t="s">
        <v>17</v>
      </c>
      <c r="C8" s="16" t="s">
        <v>91</v>
      </c>
      <c r="D8" s="18" t="s">
        <v>19</v>
      </c>
      <c r="E8" s="18">
        <v>145.01</v>
      </c>
      <c r="F8" s="19" t="s">
        <v>20</v>
      </c>
      <c r="G8" s="20" t="s">
        <v>21</v>
      </c>
      <c r="H8" s="18">
        <v>145.01</v>
      </c>
      <c r="I8" s="19" t="s">
        <v>20</v>
      </c>
      <c r="J8" s="20" t="s">
        <v>21</v>
      </c>
      <c r="K8" s="16" t="s">
        <v>22</v>
      </c>
      <c r="L8" s="30" t="s">
        <v>92</v>
      </c>
    </row>
    <row r="9" spans="1:12">
      <c r="A9" s="15">
        <v>4</v>
      </c>
      <c r="B9" s="16" t="s">
        <v>17</v>
      </c>
      <c r="C9" s="16" t="s">
        <v>93</v>
      </c>
      <c r="D9" s="18" t="s">
        <v>19</v>
      </c>
      <c r="E9" s="18">
        <v>145.01</v>
      </c>
      <c r="F9" s="19" t="s">
        <v>20</v>
      </c>
      <c r="G9" s="20" t="s">
        <v>21</v>
      </c>
      <c r="H9" s="18">
        <v>145.01</v>
      </c>
      <c r="I9" s="19" t="s">
        <v>20</v>
      </c>
      <c r="J9" s="20" t="s">
        <v>21</v>
      </c>
      <c r="K9" s="16" t="s">
        <v>22</v>
      </c>
      <c r="L9" s="30" t="s">
        <v>94</v>
      </c>
    </row>
    <row r="10" spans="1:12">
      <c r="A10" s="15">
        <v>5</v>
      </c>
      <c r="B10" s="16" t="s">
        <v>17</v>
      </c>
      <c r="C10" s="16" t="s">
        <v>87</v>
      </c>
      <c r="D10" s="18" t="s">
        <v>19</v>
      </c>
      <c r="E10" s="18">
        <v>446.1</v>
      </c>
      <c r="F10" s="19" t="s">
        <v>20</v>
      </c>
      <c r="G10" s="20" t="s">
        <v>21</v>
      </c>
      <c r="H10" s="18">
        <v>446.1</v>
      </c>
      <c r="I10" s="19" t="s">
        <v>20</v>
      </c>
      <c r="J10" s="20" t="s">
        <v>21</v>
      </c>
      <c r="K10" s="16" t="s">
        <v>22</v>
      </c>
      <c r="L10" s="30" t="s">
        <v>95</v>
      </c>
    </row>
    <row r="11" spans="1:12">
      <c r="A11" s="15">
        <v>6</v>
      </c>
      <c r="B11" s="16" t="s">
        <v>17</v>
      </c>
      <c r="C11" s="16" t="s">
        <v>96</v>
      </c>
      <c r="D11" s="18" t="s">
        <v>27</v>
      </c>
      <c r="E11" s="18">
        <v>145.01</v>
      </c>
      <c r="F11" s="19" t="s">
        <v>20</v>
      </c>
      <c r="G11" s="20" t="s">
        <v>21</v>
      </c>
      <c r="H11" s="18">
        <v>145.01</v>
      </c>
      <c r="I11" s="19" t="s">
        <v>20</v>
      </c>
      <c r="J11" s="20" t="s">
        <v>21</v>
      </c>
      <c r="K11" s="16" t="s">
        <v>22</v>
      </c>
      <c r="L11" s="30" t="s">
        <v>97</v>
      </c>
    </row>
    <row r="12" spans="1:12">
      <c r="A12" s="15">
        <v>6</v>
      </c>
      <c r="B12" s="16" t="s">
        <v>17</v>
      </c>
      <c r="C12" s="16" t="s">
        <v>98</v>
      </c>
      <c r="D12" s="18" t="s">
        <v>99</v>
      </c>
      <c r="E12" s="18">
        <v>145.01</v>
      </c>
      <c r="F12" s="19" t="s">
        <v>20</v>
      </c>
      <c r="G12" s="20" t="s">
        <v>21</v>
      </c>
      <c r="H12" s="18">
        <v>145.01</v>
      </c>
      <c r="I12" s="19" t="s">
        <v>20</v>
      </c>
      <c r="J12" s="20" t="s">
        <v>21</v>
      </c>
      <c r="K12" s="16" t="s">
        <v>22</v>
      </c>
      <c r="L12" s="30" t="s">
        <v>100</v>
      </c>
    </row>
    <row r="13" spans="1:12">
      <c r="A13" s="15">
        <f>A12+1</f>
        <v>7</v>
      </c>
      <c r="B13" s="16" t="s">
        <v>17</v>
      </c>
      <c r="C13" s="16" t="s">
        <v>101</v>
      </c>
      <c r="D13" s="18" t="s">
        <v>74</v>
      </c>
      <c r="E13" s="18">
        <v>145.01</v>
      </c>
      <c r="F13" s="19" t="s">
        <v>20</v>
      </c>
      <c r="G13" s="20" t="s">
        <v>21</v>
      </c>
      <c r="H13" s="18">
        <v>145.01</v>
      </c>
      <c r="I13" s="19" t="s">
        <v>20</v>
      </c>
      <c r="J13" s="20" t="s">
        <v>21</v>
      </c>
      <c r="K13" s="16" t="s">
        <v>22</v>
      </c>
      <c r="L13" s="30" t="s">
        <v>102</v>
      </c>
    </row>
    <row r="14" spans="1:12">
      <c r="A14" s="15">
        <f>A13+1</f>
        <v>8</v>
      </c>
      <c r="B14" s="16" t="s">
        <v>17</v>
      </c>
      <c r="C14" s="16" t="s">
        <v>103</v>
      </c>
      <c r="D14" s="18" t="s">
        <v>74</v>
      </c>
      <c r="E14" s="18">
        <v>145.01</v>
      </c>
      <c r="F14" s="19" t="s">
        <v>20</v>
      </c>
      <c r="G14" s="20" t="s">
        <v>21</v>
      </c>
      <c r="H14" s="18">
        <v>145.01</v>
      </c>
      <c r="I14" s="19" t="s">
        <v>20</v>
      </c>
      <c r="J14" s="20" t="s">
        <v>21</v>
      </c>
      <c r="K14" s="16" t="s">
        <v>22</v>
      </c>
      <c r="L14" s="30" t="s">
        <v>104</v>
      </c>
    </row>
    <row r="15" spans="1:12">
      <c r="A15" s="15">
        <f>A14+1</f>
        <v>9</v>
      </c>
      <c r="B15" s="16" t="s">
        <v>17</v>
      </c>
      <c r="C15" s="16" t="s">
        <v>105</v>
      </c>
      <c r="D15" s="18" t="s">
        <v>74</v>
      </c>
      <c r="E15" s="18">
        <v>145.01</v>
      </c>
      <c r="F15" s="19" t="s">
        <v>20</v>
      </c>
      <c r="G15" s="20" t="s">
        <v>21</v>
      </c>
      <c r="H15" s="18">
        <v>145.01</v>
      </c>
      <c r="I15" s="19" t="s">
        <v>20</v>
      </c>
      <c r="J15" s="20" t="s">
        <v>21</v>
      </c>
      <c r="K15" s="16" t="s">
        <v>22</v>
      </c>
      <c r="L15" s="30" t="s">
        <v>106</v>
      </c>
    </row>
    <row r="16" spans="1:12">
      <c r="A16" s="15">
        <f>A15+1</f>
        <v>10</v>
      </c>
      <c r="B16" s="16" t="s">
        <v>17</v>
      </c>
      <c r="C16" s="16" t="s">
        <v>107</v>
      </c>
      <c r="D16" s="18" t="s">
        <v>74</v>
      </c>
      <c r="E16" s="18">
        <v>145.01</v>
      </c>
      <c r="F16" s="19" t="s">
        <v>20</v>
      </c>
      <c r="G16" s="20" t="s">
        <v>21</v>
      </c>
      <c r="H16" s="18">
        <v>145.01</v>
      </c>
      <c r="I16" s="19" t="s">
        <v>20</v>
      </c>
      <c r="J16" s="20" t="s">
        <v>21</v>
      </c>
      <c r="K16" s="16" t="s">
        <v>22</v>
      </c>
      <c r="L16" s="30" t="s">
        <v>108</v>
      </c>
    </row>
    <row r="17" spans="1:12">
      <c r="A17" s="19">
        <v>11</v>
      </c>
      <c r="B17" s="19" t="s">
        <v>17</v>
      </c>
      <c r="C17" s="19" t="s">
        <v>109</v>
      </c>
      <c r="D17" s="18" t="s">
        <v>74</v>
      </c>
      <c r="E17" s="26">
        <v>145.01</v>
      </c>
      <c r="F17" s="19" t="s">
        <v>20</v>
      </c>
      <c r="G17" s="20" t="s">
        <v>21</v>
      </c>
      <c r="H17" s="18">
        <v>145.01</v>
      </c>
      <c r="I17" s="19" t="s">
        <v>20</v>
      </c>
      <c r="J17" s="20" t="s">
        <v>21</v>
      </c>
      <c r="K17" s="16" t="s">
        <v>22</v>
      </c>
      <c r="L17" s="28" t="s">
        <v>110</v>
      </c>
    </row>
    <row r="18" spans="1:12">
      <c r="A18" s="19"/>
      <c r="B18" s="19"/>
      <c r="C18" s="19"/>
      <c r="D18" s="19"/>
      <c r="E18" s="26"/>
      <c r="F18" s="19"/>
      <c r="G18" s="27"/>
      <c r="H18" s="26"/>
      <c r="I18" s="19"/>
      <c r="J18" s="27"/>
      <c r="K18" s="19"/>
      <c r="L18" s="28"/>
    </row>
    <row r="19" spans="1:12">
      <c r="A19" s="19"/>
      <c r="B19" s="19"/>
      <c r="C19" s="19"/>
      <c r="D19" s="19"/>
      <c r="E19" s="26"/>
      <c r="F19" s="19"/>
      <c r="G19" s="27"/>
      <c r="H19" s="26"/>
      <c r="I19" s="19"/>
      <c r="J19" s="27"/>
      <c r="K19" s="19"/>
      <c r="L19" s="28"/>
    </row>
    <row r="20" spans="1:12">
      <c r="A20" s="19"/>
      <c r="B20" s="19"/>
      <c r="C20" s="19"/>
      <c r="D20" s="19"/>
      <c r="E20" s="26"/>
      <c r="F20" s="19"/>
      <c r="G20" s="27"/>
      <c r="H20" s="26"/>
      <c r="I20" s="19"/>
      <c r="J20" s="27"/>
      <c r="K20" s="19"/>
      <c r="L20" s="28"/>
    </row>
    <row r="21" spans="1:12">
      <c r="A21" s="149" t="s">
        <v>78</v>
      </c>
      <c r="B21" s="150"/>
      <c r="C21" s="150"/>
      <c r="D21" s="151"/>
      <c r="E21" s="152"/>
      <c r="F21" s="149" t="s">
        <v>79</v>
      </c>
      <c r="G21" s="150"/>
      <c r="H21" s="153"/>
      <c r="I21" s="152"/>
      <c r="J21" s="152"/>
      <c r="K21" s="29"/>
      <c r="L21" s="29"/>
    </row>
    <row r="22" spans="1:12">
      <c r="A22" s="154"/>
      <c r="B22" s="155"/>
      <c r="C22" s="155"/>
      <c r="D22" s="155"/>
      <c r="E22" s="156"/>
      <c r="F22" s="157"/>
      <c r="G22" s="155"/>
      <c r="H22" s="155"/>
      <c r="I22" s="155"/>
      <c r="J22" s="155"/>
      <c r="K22" s="29"/>
      <c r="L22" s="29"/>
    </row>
    <row r="23" spans="1:12">
      <c r="A23" s="147" t="s">
        <v>80</v>
      </c>
      <c r="B23" s="148"/>
      <c r="C23" s="148"/>
      <c r="D23" s="148"/>
      <c r="E23" s="148"/>
      <c r="F23" s="148"/>
      <c r="G23" s="148"/>
      <c r="H23" s="148"/>
      <c r="I23" s="148"/>
      <c r="J23" s="148"/>
      <c r="K23" s="3"/>
      <c r="L23" s="3"/>
    </row>
    <row r="24" spans="1:12">
      <c r="A24" s="147" t="s">
        <v>81</v>
      </c>
      <c r="B24" s="148"/>
      <c r="C24" s="148"/>
      <c r="D24" s="148"/>
      <c r="E24" s="148"/>
      <c r="F24" s="148"/>
      <c r="G24" s="148"/>
      <c r="H24" s="148"/>
      <c r="I24" s="148"/>
      <c r="J24" s="148"/>
      <c r="K24" s="3"/>
      <c r="L24" s="3"/>
    </row>
    <row r="25" spans="1:12">
      <c r="A25" s="147" t="s">
        <v>82</v>
      </c>
      <c r="B25" s="148"/>
      <c r="C25" s="148"/>
      <c r="D25" s="148"/>
      <c r="E25" s="148"/>
      <c r="F25" s="148"/>
      <c r="G25" s="148"/>
      <c r="H25" s="148"/>
      <c r="I25" s="148"/>
      <c r="J25" s="148"/>
      <c r="K25" s="3"/>
      <c r="L25" s="3"/>
    </row>
    <row r="26" spans="1:12">
      <c r="A26" s="147" t="s">
        <v>83</v>
      </c>
      <c r="B26" s="148"/>
      <c r="C26" s="148"/>
      <c r="D26" s="148"/>
      <c r="E26" s="148"/>
      <c r="F26" s="148"/>
      <c r="G26" s="148"/>
      <c r="H26" s="148"/>
      <c r="I26" s="148"/>
      <c r="J26" s="148"/>
      <c r="K26" s="3"/>
      <c r="L26" s="3"/>
    </row>
    <row r="27" spans="1:12">
      <c r="A27" s="147" t="s">
        <v>84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4"/>
    </row>
  </sheetData>
  <mergeCells count="18">
    <mergeCell ref="A1:G1"/>
    <mergeCell ref="H1:J1"/>
    <mergeCell ref="K1:L1"/>
    <mergeCell ref="A2:B2"/>
    <mergeCell ref="C2:F2"/>
    <mergeCell ref="H2:J2"/>
    <mergeCell ref="K2:L2"/>
    <mergeCell ref="A21:C21"/>
    <mergeCell ref="D21:E21"/>
    <mergeCell ref="F21:G21"/>
    <mergeCell ref="H21:J21"/>
    <mergeCell ref="A22:E22"/>
    <mergeCell ref="F22:J22"/>
    <mergeCell ref="A23:J23"/>
    <mergeCell ref="A24:J24"/>
    <mergeCell ref="A25:J25"/>
    <mergeCell ref="A26:J26"/>
    <mergeCell ref="A27:J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EDE8-5430-45E8-900C-8182C2DEEB2A}">
  <dimension ref="A1:B2"/>
  <sheetViews>
    <sheetView workbookViewId="0">
      <pane ySplit="1" topLeftCell="A2" activePane="bottomLeft" state="frozen"/>
      <selection pane="bottomLeft" activeCell="B2" sqref="B2"/>
    </sheetView>
  </sheetViews>
  <sheetFormatPr defaultRowHeight="15"/>
  <cols>
    <col min="1" max="1" width="11.7109375" style="208" customWidth="1"/>
    <col min="2" max="2" width="60.140625" style="209" customWidth="1"/>
  </cols>
  <sheetData>
    <row r="1" spans="1:2" s="212" customFormat="1">
      <c r="A1" s="210" t="s">
        <v>346</v>
      </c>
      <c r="B1" s="211" t="s">
        <v>347</v>
      </c>
    </row>
    <row r="2" spans="1:2">
      <c r="A2" s="208">
        <v>38743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A586-D0E3-460B-A0E8-91F6C27EEAA3}">
  <dimension ref="A1:L32"/>
  <sheetViews>
    <sheetView workbookViewId="0">
      <selection activeCell="F26" sqref="F26:G26"/>
    </sheetView>
  </sheetViews>
  <sheetFormatPr defaultRowHeight="15"/>
  <cols>
    <col min="1" max="1" width="3" customWidth="1"/>
    <col min="2" max="2" width="14.42578125" customWidth="1"/>
    <col min="3" max="3" width="12.7109375" bestFit="1" customWidth="1"/>
    <col min="4" max="4" width="15.7109375" customWidth="1"/>
    <col min="5" max="5" width="14" customWidth="1"/>
    <col min="6" max="6" width="8" customWidth="1"/>
    <col min="7" max="7" width="9.28515625" customWidth="1"/>
    <col min="8" max="8" width="15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111</v>
      </c>
      <c r="I2" s="169"/>
      <c r="J2" s="170"/>
      <c r="K2" s="171" t="s">
        <v>112</v>
      </c>
      <c r="L2" s="172"/>
    </row>
    <row r="3" spans="1:12">
      <c r="A3" s="6"/>
      <c r="B3" s="7"/>
      <c r="C3" s="7"/>
      <c r="D3" s="7"/>
      <c r="E3" s="8"/>
      <c r="F3" s="7"/>
      <c r="G3" s="7"/>
      <c r="H3" s="9"/>
      <c r="I3" s="9"/>
      <c r="J3" s="9"/>
      <c r="K3" s="7"/>
      <c r="L3" s="10"/>
    </row>
    <row r="4" spans="1:12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3"/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</row>
    <row r="6" spans="1:12">
      <c r="A6" s="15">
        <v>1</v>
      </c>
      <c r="B6" s="16" t="s">
        <v>113</v>
      </c>
      <c r="C6" s="30" t="s">
        <v>114</v>
      </c>
      <c r="D6" s="16" t="s">
        <v>115</v>
      </c>
      <c r="E6" s="18">
        <v>3.8780000000000001</v>
      </c>
      <c r="F6" s="44" t="s">
        <v>116</v>
      </c>
      <c r="G6" s="47" t="s">
        <v>21</v>
      </c>
      <c r="H6" s="26">
        <v>3.8780000000000001</v>
      </c>
      <c r="I6" s="54" t="s">
        <v>116</v>
      </c>
      <c r="J6" s="49" t="s">
        <v>21</v>
      </c>
      <c r="K6" s="22" t="s">
        <v>117</v>
      </c>
      <c r="L6" s="61" t="s">
        <v>118</v>
      </c>
    </row>
    <row r="7" spans="1:12">
      <c r="A7" s="15">
        <v>2</v>
      </c>
      <c r="B7" s="16" t="s">
        <v>113</v>
      </c>
      <c r="C7" s="30" t="s">
        <v>119</v>
      </c>
      <c r="D7" s="16" t="s">
        <v>115</v>
      </c>
      <c r="E7" s="18">
        <v>3.5960000000000001</v>
      </c>
      <c r="F7" s="44" t="s">
        <v>116</v>
      </c>
      <c r="G7" s="47" t="s">
        <v>21</v>
      </c>
      <c r="H7" s="26">
        <v>3.89</v>
      </c>
      <c r="I7" s="54" t="s">
        <v>116</v>
      </c>
      <c r="J7" s="49" t="s">
        <v>21</v>
      </c>
      <c r="K7" s="22" t="s">
        <v>22</v>
      </c>
      <c r="L7" s="17" t="s">
        <v>120</v>
      </c>
    </row>
    <row r="8" spans="1:12">
      <c r="A8" s="15">
        <v>3</v>
      </c>
      <c r="B8" s="16" t="s">
        <v>113</v>
      </c>
      <c r="C8" s="30" t="s">
        <v>121</v>
      </c>
      <c r="D8" s="16" t="s">
        <v>115</v>
      </c>
      <c r="E8" s="18">
        <v>3.9249999999999998</v>
      </c>
      <c r="F8" s="44" t="s">
        <v>116</v>
      </c>
      <c r="G8" s="47" t="s">
        <v>21</v>
      </c>
      <c r="H8" s="26">
        <v>3.9249999999999998</v>
      </c>
      <c r="I8" s="54" t="s">
        <v>116</v>
      </c>
      <c r="J8" s="49" t="s">
        <v>21</v>
      </c>
      <c r="K8" s="22" t="s">
        <v>117</v>
      </c>
      <c r="L8" s="17" t="s">
        <v>122</v>
      </c>
    </row>
    <row r="9" spans="1:12">
      <c r="A9" s="15">
        <v>4</v>
      </c>
      <c r="B9" s="16" t="s">
        <v>17</v>
      </c>
      <c r="C9" s="30" t="s">
        <v>123</v>
      </c>
      <c r="D9" s="16" t="s">
        <v>115</v>
      </c>
      <c r="E9" s="40">
        <v>3.5960000000000001</v>
      </c>
      <c r="F9" s="44" t="s">
        <v>124</v>
      </c>
      <c r="G9" s="47" t="s">
        <v>21</v>
      </c>
      <c r="H9" s="50">
        <v>3596</v>
      </c>
      <c r="I9" s="54" t="s">
        <v>124</v>
      </c>
      <c r="J9" s="49" t="s">
        <v>21</v>
      </c>
      <c r="K9" s="22" t="s">
        <v>117</v>
      </c>
      <c r="L9" s="17" t="s">
        <v>125</v>
      </c>
    </row>
    <row r="10" spans="1:12">
      <c r="A10" s="15">
        <v>5</v>
      </c>
      <c r="B10" s="16" t="s">
        <v>17</v>
      </c>
      <c r="C10" s="30" t="s">
        <v>126</v>
      </c>
      <c r="D10" s="16" t="s">
        <v>115</v>
      </c>
      <c r="E10" s="40">
        <v>3.9235000000000002</v>
      </c>
      <c r="F10" s="44" t="s">
        <v>116</v>
      </c>
      <c r="G10" s="47" t="s">
        <v>21</v>
      </c>
      <c r="H10" s="51">
        <v>3.9235000000000002</v>
      </c>
      <c r="I10" s="54" t="s">
        <v>116</v>
      </c>
      <c r="J10" s="49" t="s">
        <v>21</v>
      </c>
      <c r="K10" s="22" t="s">
        <v>117</v>
      </c>
      <c r="L10" s="17" t="s">
        <v>127</v>
      </c>
    </row>
    <row r="11" spans="1:12">
      <c r="A11" s="31">
        <v>6</v>
      </c>
      <c r="B11" s="34" t="s">
        <v>17</v>
      </c>
      <c r="C11" s="37" t="s">
        <v>126</v>
      </c>
      <c r="D11" s="34" t="s">
        <v>115</v>
      </c>
      <c r="E11" s="41">
        <v>3.89</v>
      </c>
      <c r="F11" s="45" t="s">
        <v>116</v>
      </c>
      <c r="G11" s="47" t="s">
        <v>21</v>
      </c>
      <c r="H11" s="52">
        <v>3.89</v>
      </c>
      <c r="I11" s="55" t="s">
        <v>116</v>
      </c>
      <c r="J11" s="49" t="s">
        <v>21</v>
      </c>
      <c r="K11" s="58" t="s">
        <v>117</v>
      </c>
      <c r="L11" s="39" t="s">
        <v>127</v>
      </c>
    </row>
    <row r="12" spans="1:12">
      <c r="A12" s="32"/>
      <c r="B12" s="35"/>
      <c r="C12" s="35"/>
      <c r="D12" s="35"/>
      <c r="E12" s="42"/>
      <c r="F12" s="35"/>
      <c r="G12" s="35"/>
      <c r="H12" s="35"/>
      <c r="I12" s="35"/>
      <c r="J12" s="35"/>
      <c r="K12" s="35"/>
      <c r="L12" s="32"/>
    </row>
    <row r="13" spans="1:12">
      <c r="A13" s="33">
        <v>7</v>
      </c>
      <c r="B13" s="36" t="s">
        <v>113</v>
      </c>
      <c r="C13" s="38" t="s">
        <v>119</v>
      </c>
      <c r="D13" s="36" t="s">
        <v>115</v>
      </c>
      <c r="E13" s="43">
        <v>7.08</v>
      </c>
      <c r="F13" s="46" t="s">
        <v>124</v>
      </c>
      <c r="G13" s="48" t="s">
        <v>21</v>
      </c>
      <c r="H13" s="53">
        <v>7.08</v>
      </c>
      <c r="I13" s="56" t="s">
        <v>124</v>
      </c>
      <c r="J13" s="57" t="s">
        <v>21</v>
      </c>
      <c r="K13" s="59" t="s">
        <v>22</v>
      </c>
      <c r="L13" s="62" t="s">
        <v>128</v>
      </c>
    </row>
    <row r="14" spans="1:12">
      <c r="A14" s="15">
        <v>8</v>
      </c>
      <c r="B14" s="16" t="s">
        <v>17</v>
      </c>
      <c r="C14" s="30" t="s">
        <v>114</v>
      </c>
      <c r="D14" s="16" t="s">
        <v>115</v>
      </c>
      <c r="E14" s="18" t="s">
        <v>129</v>
      </c>
      <c r="F14" s="44" t="s">
        <v>116</v>
      </c>
      <c r="G14" s="47" t="s">
        <v>21</v>
      </c>
      <c r="H14" s="18" t="s">
        <v>129</v>
      </c>
      <c r="I14" s="54" t="s">
        <v>116</v>
      </c>
      <c r="J14" s="49" t="s">
        <v>21</v>
      </c>
      <c r="K14" s="22" t="s">
        <v>117</v>
      </c>
      <c r="L14" s="17" t="s">
        <v>130</v>
      </c>
    </row>
    <row r="15" spans="1:12">
      <c r="A15" s="15">
        <v>9</v>
      </c>
      <c r="B15" s="16" t="s">
        <v>17</v>
      </c>
      <c r="C15" s="17" t="s">
        <v>131</v>
      </c>
      <c r="D15" s="16" t="s">
        <v>115</v>
      </c>
      <c r="E15" s="18">
        <v>7.2679999999999998</v>
      </c>
      <c r="F15" s="44" t="s">
        <v>116</v>
      </c>
      <c r="G15" s="47" t="s">
        <v>21</v>
      </c>
      <c r="H15" s="26">
        <v>7.2679999999999998</v>
      </c>
      <c r="I15" s="54" t="s">
        <v>116</v>
      </c>
      <c r="J15" s="49" t="s">
        <v>21</v>
      </c>
      <c r="K15" s="22" t="s">
        <v>117</v>
      </c>
      <c r="L15" s="17" t="s">
        <v>132</v>
      </c>
    </row>
    <row r="16" spans="1:12">
      <c r="A16" s="15">
        <v>10</v>
      </c>
      <c r="B16" s="16" t="s">
        <v>17</v>
      </c>
      <c r="C16" s="30" t="s">
        <v>126</v>
      </c>
      <c r="D16" s="16" t="s">
        <v>115</v>
      </c>
      <c r="E16" s="18">
        <v>7.2460000000000004</v>
      </c>
      <c r="F16" s="44" t="s">
        <v>116</v>
      </c>
      <c r="G16" s="47" t="s">
        <v>21</v>
      </c>
      <c r="H16" s="26">
        <v>7.2460000000000004</v>
      </c>
      <c r="I16" s="54" t="s">
        <v>116</v>
      </c>
      <c r="J16" s="49" t="s">
        <v>21</v>
      </c>
      <c r="K16" s="22" t="s">
        <v>117</v>
      </c>
      <c r="L16" s="17" t="s">
        <v>127</v>
      </c>
    </row>
    <row r="17" spans="1:12">
      <c r="A17" s="15">
        <v>11</v>
      </c>
      <c r="B17" s="16" t="s">
        <v>17</v>
      </c>
      <c r="C17" s="17" t="s">
        <v>126</v>
      </c>
      <c r="D17" s="16" t="s">
        <v>115</v>
      </c>
      <c r="E17" s="18">
        <v>7.28</v>
      </c>
      <c r="F17" s="44" t="s">
        <v>116</v>
      </c>
      <c r="G17" s="47" t="s">
        <v>21</v>
      </c>
      <c r="H17" s="26">
        <v>7.28</v>
      </c>
      <c r="I17" s="54" t="s">
        <v>116</v>
      </c>
      <c r="J17" s="49" t="s">
        <v>21</v>
      </c>
      <c r="K17" s="22" t="s">
        <v>117</v>
      </c>
      <c r="L17" s="17" t="s">
        <v>133</v>
      </c>
    </row>
    <row r="18" spans="1:12">
      <c r="A18" s="15">
        <f>A17+1</f>
        <v>12</v>
      </c>
      <c r="B18" s="16" t="s">
        <v>17</v>
      </c>
      <c r="C18" s="30" t="s">
        <v>114</v>
      </c>
      <c r="D18" s="16" t="s">
        <v>115</v>
      </c>
      <c r="E18" s="18" t="s">
        <v>129</v>
      </c>
      <c r="F18" s="44" t="s">
        <v>116</v>
      </c>
      <c r="G18" s="47" t="s">
        <v>21</v>
      </c>
      <c r="H18" s="18" t="s">
        <v>129</v>
      </c>
      <c r="I18" s="54" t="s">
        <v>116</v>
      </c>
      <c r="J18" s="49" t="s">
        <v>21</v>
      </c>
      <c r="K18" s="22" t="s">
        <v>117</v>
      </c>
      <c r="L18" s="61" t="s">
        <v>118</v>
      </c>
    </row>
    <row r="19" spans="1:12">
      <c r="A19" s="15"/>
      <c r="B19" s="16"/>
      <c r="C19" s="30"/>
      <c r="D19" s="16"/>
      <c r="E19" s="18"/>
      <c r="F19" s="44"/>
      <c r="G19" s="47"/>
      <c r="H19" s="26"/>
      <c r="I19" s="54"/>
      <c r="J19" s="49"/>
      <c r="K19" s="22"/>
      <c r="L19" s="61"/>
    </row>
    <row r="20" spans="1:12">
      <c r="A20" s="15">
        <v>13</v>
      </c>
      <c r="B20" s="16" t="s">
        <v>113</v>
      </c>
      <c r="C20" s="17" t="s">
        <v>134</v>
      </c>
      <c r="D20" s="16" t="s">
        <v>115</v>
      </c>
      <c r="E20" s="18">
        <v>14.3</v>
      </c>
      <c r="F20" s="44" t="s">
        <v>124</v>
      </c>
      <c r="G20" s="47" t="s">
        <v>21</v>
      </c>
      <c r="H20" s="52">
        <v>14.3</v>
      </c>
      <c r="I20" s="55" t="s">
        <v>124</v>
      </c>
      <c r="J20" s="49" t="s">
        <v>21</v>
      </c>
      <c r="K20" s="58" t="s">
        <v>117</v>
      </c>
      <c r="L20" s="39" t="s">
        <v>135</v>
      </c>
    </row>
    <row r="21" spans="1:12">
      <c r="A21" s="15">
        <v>14</v>
      </c>
      <c r="B21" s="16" t="s">
        <v>17</v>
      </c>
      <c r="C21" s="17" t="s">
        <v>136</v>
      </c>
      <c r="D21" s="16" t="s">
        <v>115</v>
      </c>
      <c r="E21" s="18">
        <v>14.265000000000001</v>
      </c>
      <c r="F21" s="44" t="s">
        <v>124</v>
      </c>
      <c r="G21" s="47" t="s">
        <v>21</v>
      </c>
      <c r="H21" s="26">
        <v>14.265000000000001</v>
      </c>
      <c r="I21" s="54" t="s">
        <v>124</v>
      </c>
      <c r="J21" s="49" t="s">
        <v>21</v>
      </c>
      <c r="K21" s="22" t="s">
        <v>117</v>
      </c>
      <c r="L21" s="17" t="s">
        <v>137</v>
      </c>
    </row>
    <row r="22" spans="1:12">
      <c r="A22" s="31">
        <v>15</v>
      </c>
      <c r="B22" s="34" t="s">
        <v>17</v>
      </c>
      <c r="C22" s="39" t="s">
        <v>131</v>
      </c>
      <c r="D22" s="34" t="s">
        <v>115</v>
      </c>
      <c r="E22" s="41">
        <v>14.324999999999999</v>
      </c>
      <c r="F22" s="45" t="s">
        <v>124</v>
      </c>
      <c r="G22" s="49" t="s">
        <v>21</v>
      </c>
      <c r="H22" s="52">
        <v>14.324999999999999</v>
      </c>
      <c r="I22" s="55" t="s">
        <v>124</v>
      </c>
      <c r="J22" s="49" t="s">
        <v>21</v>
      </c>
      <c r="K22" s="60" t="s">
        <v>117</v>
      </c>
      <c r="L22" s="55" t="s">
        <v>132</v>
      </c>
    </row>
    <row r="23" spans="1:12">
      <c r="A23" s="15"/>
      <c r="B23" s="16"/>
      <c r="C23" s="17"/>
      <c r="D23" s="16"/>
      <c r="E23" s="18"/>
      <c r="F23" s="44"/>
      <c r="G23" s="47"/>
      <c r="H23" s="52"/>
      <c r="I23" s="55"/>
      <c r="J23" s="49"/>
      <c r="K23" s="58"/>
      <c r="L23" s="39"/>
    </row>
    <row r="24" spans="1:12">
      <c r="A24" s="15"/>
      <c r="B24" s="16"/>
      <c r="C24" s="17"/>
      <c r="D24" s="16"/>
      <c r="E24" s="18"/>
      <c r="F24" s="44"/>
      <c r="G24" s="47"/>
      <c r="H24" s="52"/>
      <c r="I24" s="55"/>
      <c r="J24" s="49"/>
      <c r="K24" s="58"/>
      <c r="L24" s="39"/>
    </row>
    <row r="25" spans="1:12">
      <c r="A25" s="15"/>
      <c r="B25" s="16"/>
      <c r="C25" s="17"/>
      <c r="D25" s="16"/>
      <c r="E25" s="18"/>
      <c r="F25" s="44"/>
      <c r="G25" s="47"/>
      <c r="H25" s="52"/>
      <c r="I25" s="55"/>
      <c r="J25" s="49"/>
      <c r="K25" s="58"/>
      <c r="L25" s="39"/>
    </row>
    <row r="26" spans="1:12">
      <c r="A26" s="149" t="s">
        <v>78</v>
      </c>
      <c r="B26" s="150"/>
      <c r="C26" s="150"/>
      <c r="D26" s="151"/>
      <c r="E26" s="152"/>
      <c r="F26" s="149" t="s">
        <v>79</v>
      </c>
      <c r="G26" s="150"/>
      <c r="H26" s="153"/>
      <c r="I26" s="152"/>
      <c r="J26" s="152"/>
      <c r="K26" s="29"/>
      <c r="L26" s="29"/>
    </row>
    <row r="27" spans="1:12">
      <c r="A27" s="154"/>
      <c r="B27" s="155"/>
      <c r="C27" s="155"/>
      <c r="D27" s="155"/>
      <c r="E27" s="156"/>
      <c r="F27" s="157"/>
      <c r="G27" s="155"/>
      <c r="H27" s="155"/>
      <c r="I27" s="155"/>
      <c r="J27" s="155"/>
      <c r="K27" s="29"/>
      <c r="L27" s="29"/>
    </row>
    <row r="28" spans="1:12">
      <c r="A28" s="147" t="s">
        <v>80</v>
      </c>
      <c r="B28" s="148"/>
      <c r="C28" s="148"/>
      <c r="D28" s="148"/>
      <c r="E28" s="148"/>
      <c r="F28" s="148"/>
      <c r="G28" s="148"/>
      <c r="H28" s="148"/>
      <c r="I28" s="148"/>
      <c r="J28" s="148"/>
      <c r="K28" s="3"/>
      <c r="L28" s="3"/>
    </row>
    <row r="29" spans="1:12">
      <c r="A29" s="147" t="s">
        <v>81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</row>
    <row r="30" spans="1:12">
      <c r="A30" s="147" t="s">
        <v>82</v>
      </c>
      <c r="B30" s="148"/>
      <c r="C30" s="148"/>
      <c r="D30" s="148"/>
      <c r="E30" s="148"/>
      <c r="F30" s="148"/>
      <c r="G30" s="148"/>
      <c r="H30" s="148"/>
      <c r="I30" s="148"/>
      <c r="J30" s="148"/>
      <c r="K30" s="3"/>
      <c r="L30" s="3"/>
    </row>
    <row r="31" spans="1:12">
      <c r="A31" s="147" t="s">
        <v>83</v>
      </c>
      <c r="B31" s="148"/>
      <c r="C31" s="148"/>
      <c r="D31" s="148"/>
      <c r="E31" s="148"/>
      <c r="F31" s="148"/>
      <c r="G31" s="148"/>
      <c r="H31" s="148"/>
      <c r="I31" s="148"/>
      <c r="J31" s="148"/>
      <c r="K31" s="3"/>
      <c r="L31" s="3"/>
    </row>
    <row r="32" spans="1:12">
      <c r="A32" s="147" t="s">
        <v>84</v>
      </c>
      <c r="B32" s="148"/>
      <c r="C32" s="148"/>
      <c r="D32" s="148"/>
      <c r="E32" s="148"/>
      <c r="F32" s="148"/>
      <c r="G32" s="148"/>
      <c r="H32" s="148"/>
      <c r="I32" s="148"/>
      <c r="J32" s="148"/>
      <c r="K32" s="4"/>
    </row>
  </sheetData>
  <mergeCells count="18">
    <mergeCell ref="A1:G1"/>
    <mergeCell ref="H1:J1"/>
    <mergeCell ref="K1:L1"/>
    <mergeCell ref="A2:B2"/>
    <mergeCell ref="C2:F2"/>
    <mergeCell ref="H2:J2"/>
    <mergeCell ref="K2:L2"/>
    <mergeCell ref="A26:C26"/>
    <mergeCell ref="D26:E26"/>
    <mergeCell ref="F26:G26"/>
    <mergeCell ref="H26:J26"/>
    <mergeCell ref="A27:E27"/>
    <mergeCell ref="F27:J27"/>
    <mergeCell ref="A28:J28"/>
    <mergeCell ref="A29:J29"/>
    <mergeCell ref="A30:J30"/>
    <mergeCell ref="A31:J31"/>
    <mergeCell ref="A32:J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F038-076B-4854-B751-FF1589B8C362}">
  <dimension ref="A1:L34"/>
  <sheetViews>
    <sheetView workbookViewId="0">
      <selection activeCell="F28" sqref="F28:G28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138</v>
      </c>
      <c r="I2" s="169"/>
      <c r="J2" s="170"/>
      <c r="K2" s="171" t="s">
        <v>139</v>
      </c>
      <c r="L2" s="172"/>
    </row>
    <row r="3" spans="1:12">
      <c r="A3" s="6"/>
      <c r="B3" s="63"/>
      <c r="C3" s="7"/>
      <c r="D3" s="7"/>
      <c r="E3" s="8"/>
      <c r="F3" s="7"/>
      <c r="G3" s="7"/>
      <c r="H3" s="9"/>
      <c r="I3" s="9"/>
      <c r="J3" s="9"/>
      <c r="K3" s="7"/>
      <c r="L3" s="10"/>
    </row>
    <row r="4" spans="1:12">
      <c r="A4" s="11"/>
      <c r="B4" s="19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3"/>
      <c r="B5" s="64"/>
      <c r="C5" s="13"/>
      <c r="D5" s="13"/>
      <c r="E5" s="14"/>
      <c r="F5" s="13"/>
      <c r="G5" s="13"/>
      <c r="H5" s="13"/>
      <c r="I5" s="13"/>
      <c r="J5" s="13"/>
      <c r="K5" s="13"/>
      <c r="L5" s="13"/>
    </row>
    <row r="6" spans="1:12">
      <c r="A6" s="15">
        <v>1</v>
      </c>
      <c r="B6" s="16" t="s">
        <v>113</v>
      </c>
      <c r="C6" s="65" t="s">
        <v>140</v>
      </c>
      <c r="D6" s="66" t="s">
        <v>141</v>
      </c>
      <c r="E6" s="67">
        <v>147.03</v>
      </c>
      <c r="F6" s="19" t="s">
        <v>20</v>
      </c>
      <c r="G6" s="68">
        <v>114.8</v>
      </c>
      <c r="H6" s="67">
        <f>0.6+E6</f>
        <v>147.63</v>
      </c>
      <c r="I6" s="19" t="s">
        <v>20</v>
      </c>
      <c r="J6" s="68">
        <v>114.8</v>
      </c>
      <c r="K6" s="69" t="s">
        <v>142</v>
      </c>
      <c r="L6" s="70" t="s">
        <v>143</v>
      </c>
    </row>
    <row r="7" spans="1:12">
      <c r="A7" s="15">
        <v>2</v>
      </c>
      <c r="B7" s="16" t="s">
        <v>17</v>
      </c>
      <c r="C7" s="65" t="s">
        <v>144</v>
      </c>
      <c r="D7" s="66" t="s">
        <v>141</v>
      </c>
      <c r="E7" s="67">
        <v>146.94</v>
      </c>
      <c r="F7" s="19" t="s">
        <v>20</v>
      </c>
      <c r="G7" s="68">
        <v>114.8</v>
      </c>
      <c r="H7" s="67">
        <f>0.6+E7</f>
        <v>147.54</v>
      </c>
      <c r="I7" s="19" t="s">
        <v>20</v>
      </c>
      <c r="J7" s="68">
        <v>114.8</v>
      </c>
      <c r="K7" s="69" t="s">
        <v>117</v>
      </c>
      <c r="L7" s="70" t="s">
        <v>145</v>
      </c>
    </row>
    <row r="8" spans="1:12">
      <c r="A8" s="15">
        <v>3</v>
      </c>
      <c r="B8" s="16" t="s">
        <v>17</v>
      </c>
      <c r="C8" s="65" t="s">
        <v>140</v>
      </c>
      <c r="D8" s="66" t="s">
        <v>141</v>
      </c>
      <c r="E8" s="67">
        <v>147.15</v>
      </c>
      <c r="F8" s="19" t="s">
        <v>20</v>
      </c>
      <c r="G8" s="68">
        <v>114.8</v>
      </c>
      <c r="H8" s="67">
        <f>0.6+E8</f>
        <v>147.75</v>
      </c>
      <c r="I8" s="19" t="s">
        <v>20</v>
      </c>
      <c r="J8" s="68">
        <v>114.8</v>
      </c>
      <c r="K8" s="69" t="s">
        <v>142</v>
      </c>
      <c r="L8" s="70" t="s">
        <v>146</v>
      </c>
    </row>
    <row r="9" spans="1:12">
      <c r="A9" s="15" t="s">
        <v>147</v>
      </c>
      <c r="B9" s="16"/>
      <c r="C9" s="65"/>
      <c r="D9" s="65"/>
      <c r="E9" s="65"/>
      <c r="F9" s="19"/>
      <c r="G9" s="65"/>
      <c r="H9" s="65"/>
      <c r="I9" s="19"/>
      <c r="J9" s="65"/>
      <c r="K9" s="69"/>
      <c r="L9" s="70"/>
    </row>
    <row r="10" spans="1:12">
      <c r="A10" s="15">
        <v>4</v>
      </c>
      <c r="B10" s="16" t="s">
        <v>113</v>
      </c>
      <c r="C10" s="65" t="s">
        <v>140</v>
      </c>
      <c r="D10" s="65" t="s">
        <v>148</v>
      </c>
      <c r="E10" s="67">
        <v>146.77500000000001</v>
      </c>
      <c r="F10" s="19" t="s">
        <v>20</v>
      </c>
      <c r="G10" s="68">
        <v>114.8</v>
      </c>
      <c r="H10" s="67">
        <f>E10+0.6</f>
        <v>147.375</v>
      </c>
      <c r="I10" s="19" t="s">
        <v>20</v>
      </c>
      <c r="J10" s="68">
        <v>114.8</v>
      </c>
      <c r="K10" s="69" t="s">
        <v>117</v>
      </c>
      <c r="L10" s="70" t="s">
        <v>149</v>
      </c>
    </row>
    <row r="11" spans="1:12">
      <c r="A11" s="15">
        <v>5</v>
      </c>
      <c r="B11" s="16" t="s">
        <v>17</v>
      </c>
      <c r="C11" s="65" t="s">
        <v>140</v>
      </c>
      <c r="D11" s="65" t="s">
        <v>148</v>
      </c>
      <c r="E11" s="67">
        <v>444.82499999999999</v>
      </c>
      <c r="F11" s="19" t="s">
        <v>20</v>
      </c>
      <c r="G11" s="68">
        <v>114.8</v>
      </c>
      <c r="H11" s="67">
        <f>+E11+5</f>
        <v>449.82499999999999</v>
      </c>
      <c r="I11" s="19" t="s">
        <v>20</v>
      </c>
      <c r="J11" s="68">
        <v>114.8</v>
      </c>
      <c r="K11" s="69" t="s">
        <v>117</v>
      </c>
      <c r="L11" s="70" t="s">
        <v>150</v>
      </c>
    </row>
    <row r="12" spans="1:12">
      <c r="A12" s="15" t="s">
        <v>147</v>
      </c>
      <c r="B12" s="16"/>
      <c r="C12" s="65"/>
      <c r="D12" s="65"/>
      <c r="E12" s="65"/>
      <c r="F12" s="19"/>
      <c r="G12" s="65"/>
      <c r="H12" s="65"/>
      <c r="I12" s="19"/>
      <c r="J12" s="65"/>
      <c r="K12" s="69"/>
      <c r="L12" s="70"/>
    </row>
    <row r="13" spans="1:12">
      <c r="A13" s="15">
        <v>6</v>
      </c>
      <c r="B13" s="16" t="s">
        <v>113</v>
      </c>
      <c r="C13" s="65" t="s">
        <v>151</v>
      </c>
      <c r="D13" s="65" t="s">
        <v>152</v>
      </c>
      <c r="E13" s="67">
        <v>146.89500000000001</v>
      </c>
      <c r="F13" s="19" t="s">
        <v>20</v>
      </c>
      <c r="G13" s="68">
        <v>114.8</v>
      </c>
      <c r="H13" s="67">
        <f>E13-0.6</f>
        <v>146.29500000000002</v>
      </c>
      <c r="I13" s="19" t="s">
        <v>20</v>
      </c>
      <c r="J13" s="68">
        <v>114.8</v>
      </c>
      <c r="K13" s="69" t="s">
        <v>117</v>
      </c>
      <c r="L13" s="70" t="s">
        <v>153</v>
      </c>
    </row>
    <row r="14" spans="1:12">
      <c r="A14" s="15">
        <v>7</v>
      </c>
      <c r="B14" s="16" t="s">
        <v>17</v>
      </c>
      <c r="C14" s="65" t="s">
        <v>151</v>
      </c>
      <c r="D14" s="65" t="s">
        <v>152</v>
      </c>
      <c r="E14" s="67">
        <v>146.655</v>
      </c>
      <c r="F14" s="19" t="s">
        <v>20</v>
      </c>
      <c r="G14" s="68">
        <v>114.8</v>
      </c>
      <c r="H14" s="67">
        <f>E14-0.6</f>
        <v>146.05500000000001</v>
      </c>
      <c r="I14" s="19" t="s">
        <v>20</v>
      </c>
      <c r="J14" s="68">
        <v>114.8</v>
      </c>
      <c r="K14" s="69" t="s">
        <v>117</v>
      </c>
      <c r="L14" s="70" t="s">
        <v>154</v>
      </c>
    </row>
    <row r="15" spans="1:12">
      <c r="A15" s="15" t="s">
        <v>147</v>
      </c>
      <c r="B15" s="16"/>
      <c r="C15" s="65"/>
      <c r="D15" s="65"/>
      <c r="E15" s="65"/>
      <c r="F15" s="19" t="s">
        <v>20</v>
      </c>
      <c r="G15" s="65"/>
      <c r="H15" s="65"/>
      <c r="I15" s="19" t="s">
        <v>20</v>
      </c>
      <c r="J15" s="65"/>
      <c r="K15" s="69"/>
      <c r="L15" s="70"/>
    </row>
    <row r="16" spans="1:12">
      <c r="A16" s="15">
        <v>8</v>
      </c>
      <c r="B16" s="16" t="s">
        <v>113</v>
      </c>
      <c r="C16" s="65" t="s">
        <v>140</v>
      </c>
      <c r="D16" s="65" t="s">
        <v>155</v>
      </c>
      <c r="E16" s="67">
        <v>146.86000000000001</v>
      </c>
      <c r="F16" s="19" t="s">
        <v>20</v>
      </c>
      <c r="G16" s="68">
        <v>114.8</v>
      </c>
      <c r="H16" s="67">
        <f>E16+0.6</f>
        <v>147.46</v>
      </c>
      <c r="I16" s="19" t="s">
        <v>20</v>
      </c>
      <c r="J16" s="68">
        <v>114.8</v>
      </c>
      <c r="K16" s="69" t="s">
        <v>117</v>
      </c>
      <c r="L16" s="70" t="s">
        <v>156</v>
      </c>
    </row>
    <row r="17" spans="1:12">
      <c r="A17" s="15">
        <v>9</v>
      </c>
      <c r="B17" s="16" t="s">
        <v>17</v>
      </c>
      <c r="C17" s="65" t="s">
        <v>151</v>
      </c>
      <c r="D17" s="65" t="s">
        <v>155</v>
      </c>
      <c r="E17" s="67">
        <v>146.655</v>
      </c>
      <c r="F17" s="19" t="s">
        <v>20</v>
      </c>
      <c r="G17" s="68">
        <v>114.8</v>
      </c>
      <c r="H17" s="67">
        <f>E17-0.6</f>
        <v>146.05500000000001</v>
      </c>
      <c r="I17" s="19" t="s">
        <v>20</v>
      </c>
      <c r="J17" s="68">
        <v>114.8</v>
      </c>
      <c r="K17" s="69" t="s">
        <v>117</v>
      </c>
      <c r="L17" s="70" t="s">
        <v>154</v>
      </c>
    </row>
    <row r="18" spans="1:12">
      <c r="A18" s="15" t="s">
        <v>147</v>
      </c>
      <c r="B18" s="16"/>
      <c r="C18" s="65"/>
      <c r="D18" s="65"/>
      <c r="E18" s="65"/>
      <c r="F18" s="19"/>
      <c r="G18" s="65"/>
      <c r="H18" s="65"/>
      <c r="I18" s="19"/>
      <c r="J18" s="65"/>
      <c r="K18" s="69"/>
      <c r="L18" s="70"/>
    </row>
    <row r="19" spans="1:12">
      <c r="A19" s="15">
        <v>10</v>
      </c>
      <c r="B19" s="16" t="s">
        <v>113</v>
      </c>
      <c r="C19" s="71" t="s">
        <v>157</v>
      </c>
      <c r="D19" s="65" t="s">
        <v>19</v>
      </c>
      <c r="E19" s="71" t="s">
        <v>157</v>
      </c>
      <c r="F19" s="19" t="s">
        <v>20</v>
      </c>
      <c r="G19" s="71" t="s">
        <v>157</v>
      </c>
      <c r="H19" s="71" t="s">
        <v>157</v>
      </c>
      <c r="I19" s="19" t="s">
        <v>20</v>
      </c>
      <c r="J19" s="71" t="s">
        <v>157</v>
      </c>
      <c r="K19" s="72" t="s">
        <v>157</v>
      </c>
      <c r="L19" s="70" t="s">
        <v>158</v>
      </c>
    </row>
    <row r="20" spans="1:12">
      <c r="A20" s="15">
        <v>11</v>
      </c>
      <c r="B20" s="16" t="s">
        <v>113</v>
      </c>
      <c r="C20" s="65" t="s">
        <v>159</v>
      </c>
      <c r="D20" s="65" t="s">
        <v>19</v>
      </c>
      <c r="E20" s="67">
        <v>444.95</v>
      </c>
      <c r="F20" s="19" t="s">
        <v>20</v>
      </c>
      <c r="G20" s="68">
        <v>114.8</v>
      </c>
      <c r="H20" s="67">
        <f>E20+5</f>
        <v>449.95</v>
      </c>
      <c r="I20" s="19" t="s">
        <v>20</v>
      </c>
      <c r="J20" s="68" t="s">
        <v>21</v>
      </c>
      <c r="K20" s="69" t="s">
        <v>117</v>
      </c>
      <c r="L20" s="70" t="s">
        <v>160</v>
      </c>
    </row>
    <row r="21" spans="1:12">
      <c r="A21" s="25">
        <v>12</v>
      </c>
      <c r="B21" s="16" t="s">
        <v>17</v>
      </c>
      <c r="C21" s="65" t="s">
        <v>161</v>
      </c>
      <c r="D21" s="65" t="s">
        <v>19</v>
      </c>
      <c r="E21" s="67">
        <v>146.92500000000001</v>
      </c>
      <c r="F21" s="19" t="s">
        <v>20</v>
      </c>
      <c r="G21" s="68" t="s">
        <v>21</v>
      </c>
      <c r="H21" s="67">
        <f>E21-0.6</f>
        <v>146.32500000000002</v>
      </c>
      <c r="I21" s="19" t="s">
        <v>20</v>
      </c>
      <c r="J21" s="68" t="s">
        <v>21</v>
      </c>
      <c r="K21" s="69" t="s">
        <v>22</v>
      </c>
      <c r="L21" s="70" t="s">
        <v>162</v>
      </c>
    </row>
    <row r="22" spans="1:12">
      <c r="A22" s="15">
        <v>13</v>
      </c>
      <c r="B22" s="16" t="s">
        <v>17</v>
      </c>
      <c r="C22" s="65" t="s">
        <v>140</v>
      </c>
      <c r="D22" s="65" t="s">
        <v>19</v>
      </c>
      <c r="E22" s="67">
        <v>444.82499999999999</v>
      </c>
      <c r="F22" s="19" t="s">
        <v>20</v>
      </c>
      <c r="G22" s="68">
        <v>114.8</v>
      </c>
      <c r="H22" s="67">
        <f>+E22+5</f>
        <v>449.82499999999999</v>
      </c>
      <c r="I22" s="19" t="s">
        <v>20</v>
      </c>
      <c r="J22" s="68">
        <v>114.8</v>
      </c>
      <c r="K22" s="69" t="s">
        <v>117</v>
      </c>
      <c r="L22" s="70" t="s">
        <v>163</v>
      </c>
    </row>
    <row r="23" spans="1:12">
      <c r="A23" s="15">
        <f>A22+1</f>
        <v>14</v>
      </c>
      <c r="B23" s="16" t="s">
        <v>17</v>
      </c>
      <c r="C23" s="65" t="s">
        <v>161</v>
      </c>
      <c r="D23" s="65" t="s">
        <v>19</v>
      </c>
      <c r="E23" s="67">
        <v>444.92500000000001</v>
      </c>
      <c r="F23" s="19" t="s">
        <v>20</v>
      </c>
      <c r="G23" s="68" t="s">
        <v>21</v>
      </c>
      <c r="H23" s="67">
        <f>+E23+5</f>
        <v>449.92500000000001</v>
      </c>
      <c r="I23" s="19" t="s">
        <v>20</v>
      </c>
      <c r="J23" s="68" t="s">
        <v>21</v>
      </c>
      <c r="K23" s="69" t="s">
        <v>22</v>
      </c>
      <c r="L23" s="70" t="s">
        <v>162</v>
      </c>
    </row>
    <row r="24" spans="1:12">
      <c r="A24" s="15" t="s">
        <v>147</v>
      </c>
      <c r="B24" s="16"/>
      <c r="C24" s="65"/>
      <c r="D24" s="65"/>
      <c r="E24" s="67"/>
      <c r="F24" s="19"/>
      <c r="G24" s="68"/>
      <c r="H24" s="67"/>
      <c r="I24" s="19"/>
      <c r="J24" s="68"/>
      <c r="K24" s="69"/>
      <c r="L24" s="73" t="s">
        <v>164</v>
      </c>
    </row>
    <row r="25" spans="1:12">
      <c r="A25" s="15">
        <v>15</v>
      </c>
      <c r="B25" s="16" t="s">
        <v>17</v>
      </c>
      <c r="C25" s="65" t="s">
        <v>161</v>
      </c>
      <c r="D25" s="65" t="s">
        <v>19</v>
      </c>
      <c r="E25" s="67">
        <v>1251</v>
      </c>
      <c r="F25" s="19" t="s">
        <v>20</v>
      </c>
      <c r="G25" s="68" t="s">
        <v>21</v>
      </c>
      <c r="H25" s="67">
        <v>1251</v>
      </c>
      <c r="I25" s="19" t="s">
        <v>20</v>
      </c>
      <c r="J25" s="68" t="s">
        <v>21</v>
      </c>
      <c r="K25" s="69" t="s">
        <v>22</v>
      </c>
      <c r="L25" s="70" t="s">
        <v>165</v>
      </c>
    </row>
    <row r="26" spans="1:12">
      <c r="A26" s="31">
        <v>16</v>
      </c>
      <c r="B26" s="34" t="s">
        <v>17</v>
      </c>
      <c r="C26" s="74" t="s">
        <v>161</v>
      </c>
      <c r="D26" s="74" t="s">
        <v>19</v>
      </c>
      <c r="E26" s="75">
        <v>1285</v>
      </c>
      <c r="F26" s="60" t="s">
        <v>20</v>
      </c>
      <c r="G26" s="76" t="s">
        <v>21</v>
      </c>
      <c r="H26" s="75">
        <f>E26-12</f>
        <v>1273</v>
      </c>
      <c r="I26" s="60" t="s">
        <v>20</v>
      </c>
      <c r="J26" s="76" t="s">
        <v>21</v>
      </c>
      <c r="K26" s="77" t="s">
        <v>22</v>
      </c>
      <c r="L26" s="78" t="s">
        <v>166</v>
      </c>
    </row>
    <row r="27" spans="1:12">
      <c r="A27" s="19"/>
      <c r="B27" s="19"/>
      <c r="C27" s="19"/>
      <c r="D27" s="19"/>
      <c r="E27" s="26"/>
      <c r="F27" s="19"/>
      <c r="G27" s="27"/>
      <c r="H27" s="26"/>
      <c r="I27" s="19"/>
      <c r="J27" s="27"/>
      <c r="K27" s="19"/>
      <c r="L27" s="28"/>
    </row>
    <row r="28" spans="1:12">
      <c r="A28" s="173" t="s">
        <v>78</v>
      </c>
      <c r="B28" s="174"/>
      <c r="C28" s="174"/>
      <c r="D28" s="175"/>
      <c r="E28" s="176"/>
      <c r="F28" s="177" t="s">
        <v>79</v>
      </c>
      <c r="G28" s="178"/>
      <c r="H28" s="179"/>
      <c r="I28" s="180"/>
      <c r="J28" s="180"/>
      <c r="K28" s="80"/>
      <c r="L28" s="80"/>
    </row>
    <row r="29" spans="1:12">
      <c r="A29" s="181"/>
      <c r="B29" s="182"/>
      <c r="C29" s="182"/>
      <c r="D29" s="182"/>
      <c r="E29" s="183"/>
      <c r="F29" s="184"/>
      <c r="G29" s="182"/>
      <c r="H29" s="182"/>
      <c r="I29" s="182"/>
      <c r="J29" s="182"/>
      <c r="K29" s="80"/>
      <c r="L29" s="80"/>
    </row>
    <row r="30" spans="1:12">
      <c r="A30" s="147" t="s">
        <v>80</v>
      </c>
      <c r="B30" s="148"/>
      <c r="C30" s="148"/>
      <c r="D30" s="148"/>
      <c r="E30" s="148"/>
      <c r="F30" s="148"/>
      <c r="G30" s="148"/>
      <c r="H30" s="148"/>
      <c r="I30" s="148"/>
      <c r="J30" s="148"/>
      <c r="K30" s="3"/>
      <c r="L30" s="3"/>
    </row>
    <row r="31" spans="1:12">
      <c r="A31" s="147" t="s">
        <v>81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3"/>
      <c r="L31" s="3"/>
    </row>
    <row r="32" spans="1:12">
      <c r="A32" s="147" t="s">
        <v>82</v>
      </c>
      <c r="B32" s="148"/>
      <c r="C32" s="148"/>
      <c r="D32" s="148"/>
      <c r="E32" s="148"/>
      <c r="F32" s="148"/>
      <c r="G32" s="148"/>
      <c r="H32" s="148"/>
      <c r="I32" s="148"/>
      <c r="J32" s="148"/>
      <c r="K32" s="3"/>
      <c r="L32" s="3"/>
    </row>
    <row r="33" spans="1:12">
      <c r="A33" s="147" t="s">
        <v>83</v>
      </c>
      <c r="B33" s="148"/>
      <c r="C33" s="148"/>
      <c r="D33" s="148"/>
      <c r="E33" s="148"/>
      <c r="F33" s="148"/>
      <c r="G33" s="148"/>
      <c r="H33" s="148"/>
      <c r="I33" s="148"/>
      <c r="J33" s="148"/>
      <c r="K33" s="3"/>
      <c r="L33" s="3"/>
    </row>
    <row r="34" spans="1:12">
      <c r="A34" s="147" t="s">
        <v>84</v>
      </c>
      <c r="B34" s="148"/>
      <c r="C34" s="148"/>
      <c r="D34" s="148"/>
      <c r="E34" s="148"/>
      <c r="F34" s="148"/>
      <c r="G34" s="148"/>
      <c r="H34" s="148"/>
      <c r="I34" s="148"/>
      <c r="J34" s="148"/>
      <c r="K34" s="4"/>
    </row>
  </sheetData>
  <mergeCells count="18">
    <mergeCell ref="A1:G1"/>
    <mergeCell ref="H1:J1"/>
    <mergeCell ref="K1:L1"/>
    <mergeCell ref="A2:B2"/>
    <mergeCell ref="C2:F2"/>
    <mergeCell ref="H2:J2"/>
    <mergeCell ref="K2:L2"/>
    <mergeCell ref="A28:C28"/>
    <mergeCell ref="D28:E28"/>
    <mergeCell ref="F28:G28"/>
    <mergeCell ref="H28:J28"/>
    <mergeCell ref="A29:E29"/>
    <mergeCell ref="F29:J29"/>
    <mergeCell ref="A30:J30"/>
    <mergeCell ref="A31:J31"/>
    <mergeCell ref="A32:J32"/>
    <mergeCell ref="A33:J33"/>
    <mergeCell ref="A34:J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67C2-B532-4EF4-8783-78725B05EA73}">
  <dimension ref="A1:L49"/>
  <sheetViews>
    <sheetView workbookViewId="0">
      <selection activeCell="F43" sqref="F43:G43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138</v>
      </c>
      <c r="I2" s="169"/>
      <c r="J2" s="170"/>
      <c r="K2" s="171" t="s">
        <v>167</v>
      </c>
      <c r="L2" s="172"/>
    </row>
    <row r="3" spans="1:12">
      <c r="A3" s="6"/>
      <c r="B3" s="7"/>
      <c r="C3" s="7"/>
      <c r="D3" s="7"/>
      <c r="E3" s="8"/>
      <c r="F3" s="7"/>
      <c r="G3" s="7"/>
      <c r="H3" s="9"/>
      <c r="I3" s="9"/>
      <c r="J3" s="9"/>
      <c r="K3" s="7"/>
      <c r="L3" s="7"/>
    </row>
    <row r="4" spans="1:12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3"/>
      <c r="B5" s="13"/>
      <c r="C5" s="13"/>
      <c r="D5" s="13"/>
      <c r="E5" s="14"/>
      <c r="F5" s="13"/>
      <c r="G5" s="13"/>
      <c r="H5" s="13"/>
      <c r="I5" s="13"/>
      <c r="J5" s="13"/>
      <c r="K5" s="83"/>
      <c r="L5" s="13"/>
    </row>
    <row r="6" spans="1:12">
      <c r="A6" s="84">
        <v>1</v>
      </c>
      <c r="B6" s="19" t="s">
        <v>113</v>
      </c>
      <c r="C6" s="19" t="s">
        <v>168</v>
      </c>
      <c r="D6" s="19" t="s">
        <v>169</v>
      </c>
      <c r="E6" s="26">
        <v>147.22499999999999</v>
      </c>
      <c r="F6" s="19" t="s">
        <v>20</v>
      </c>
      <c r="G6" s="21">
        <v>107.2</v>
      </c>
      <c r="H6" s="26">
        <f>E6+0.6</f>
        <v>147.82499999999999</v>
      </c>
      <c r="I6" s="19" t="s">
        <v>20</v>
      </c>
      <c r="J6" s="21">
        <v>107.2</v>
      </c>
      <c r="K6" s="85" t="s">
        <v>117</v>
      </c>
      <c r="L6" s="54" t="s">
        <v>170</v>
      </c>
    </row>
    <row r="7" spans="1:12">
      <c r="A7" s="84">
        <v>2</v>
      </c>
      <c r="B7" s="19" t="s">
        <v>17</v>
      </c>
      <c r="C7" s="19" t="s">
        <v>168</v>
      </c>
      <c r="D7" s="19" t="s">
        <v>169</v>
      </c>
      <c r="E7" s="26">
        <v>146.98500000000001</v>
      </c>
      <c r="F7" s="19" t="s">
        <v>20</v>
      </c>
      <c r="G7" s="21">
        <v>107.2</v>
      </c>
      <c r="H7" s="26">
        <f>E7-0.6</f>
        <v>146.38500000000002</v>
      </c>
      <c r="I7" s="19" t="s">
        <v>20</v>
      </c>
      <c r="J7" s="21">
        <v>107.2</v>
      </c>
      <c r="K7" s="85" t="s">
        <v>117</v>
      </c>
      <c r="L7" s="54"/>
    </row>
    <row r="8" spans="1:12">
      <c r="A8" s="84">
        <v>3</v>
      </c>
      <c r="B8" s="19" t="s">
        <v>17</v>
      </c>
      <c r="C8" s="19" t="s">
        <v>168</v>
      </c>
      <c r="D8" s="19" t="s">
        <v>169</v>
      </c>
      <c r="E8" s="26">
        <v>145.31</v>
      </c>
      <c r="F8" s="19" t="s">
        <v>20</v>
      </c>
      <c r="G8" s="21">
        <v>107.2</v>
      </c>
      <c r="H8" s="26">
        <f>E8-0.6</f>
        <v>144.71</v>
      </c>
      <c r="I8" s="19" t="s">
        <v>20</v>
      </c>
      <c r="J8" s="21">
        <v>107.2</v>
      </c>
      <c r="K8" s="85" t="s">
        <v>117</v>
      </c>
      <c r="L8" s="54"/>
    </row>
    <row r="9" spans="1:12">
      <c r="A9" s="84">
        <v>4</v>
      </c>
      <c r="B9" s="19" t="s">
        <v>17</v>
      </c>
      <c r="C9" s="19" t="s">
        <v>168</v>
      </c>
      <c r="D9" s="19" t="s">
        <v>169</v>
      </c>
      <c r="E9" s="26">
        <v>444.72500000000002</v>
      </c>
      <c r="F9" s="19" t="s">
        <v>20</v>
      </c>
      <c r="G9" s="21">
        <v>107.2</v>
      </c>
      <c r="H9" s="26">
        <f>E9+5</f>
        <v>449.72500000000002</v>
      </c>
      <c r="I9" s="19" t="s">
        <v>20</v>
      </c>
      <c r="J9" s="21">
        <v>107.2</v>
      </c>
      <c r="K9" s="85" t="s">
        <v>117</v>
      </c>
      <c r="L9" s="54"/>
    </row>
    <row r="10" spans="1:12">
      <c r="A10" s="84"/>
      <c r="B10" s="19"/>
      <c r="C10" s="19"/>
      <c r="D10" s="19"/>
      <c r="E10" s="26"/>
      <c r="F10" s="19"/>
      <c r="G10" s="21"/>
      <c r="H10" s="26"/>
      <c r="I10" s="19"/>
      <c r="J10" s="21"/>
      <c r="K10" s="85"/>
      <c r="L10" s="54"/>
    </row>
    <row r="11" spans="1:12">
      <c r="A11" s="84">
        <v>5</v>
      </c>
      <c r="B11" s="19" t="s">
        <v>113</v>
      </c>
      <c r="C11" s="19" t="s">
        <v>171</v>
      </c>
      <c r="D11" s="19" t="s">
        <v>172</v>
      </c>
      <c r="E11" s="26">
        <v>146.94</v>
      </c>
      <c r="F11" s="19" t="s">
        <v>20</v>
      </c>
      <c r="G11" s="21">
        <v>107.2</v>
      </c>
      <c r="H11" s="26">
        <f>E11+5</f>
        <v>151.94</v>
      </c>
      <c r="I11" s="19" t="s">
        <v>20</v>
      </c>
      <c r="J11" s="21">
        <v>107.2</v>
      </c>
      <c r="K11" s="85" t="s">
        <v>117</v>
      </c>
      <c r="L11" s="54" t="s">
        <v>173</v>
      </c>
    </row>
    <row r="12" spans="1:12">
      <c r="A12" s="84">
        <v>6</v>
      </c>
      <c r="B12" s="19" t="s">
        <v>17</v>
      </c>
      <c r="C12" s="19" t="s">
        <v>171</v>
      </c>
      <c r="D12" s="19" t="s">
        <v>172</v>
      </c>
      <c r="E12" s="26">
        <v>146.79</v>
      </c>
      <c r="F12" s="19" t="s">
        <v>20</v>
      </c>
      <c r="G12" s="21">
        <v>107.2</v>
      </c>
      <c r="H12" s="26">
        <f>E12-0.6</f>
        <v>146.19</v>
      </c>
      <c r="I12" s="19" t="s">
        <v>20</v>
      </c>
      <c r="J12" s="21">
        <v>107.2</v>
      </c>
      <c r="K12" s="85" t="s">
        <v>117</v>
      </c>
      <c r="L12" s="54"/>
    </row>
    <row r="13" spans="1:12">
      <c r="A13" s="84" t="s">
        <v>147</v>
      </c>
      <c r="B13" s="19"/>
      <c r="C13" s="54"/>
      <c r="D13" s="19"/>
      <c r="E13" s="19"/>
      <c r="F13" s="19" t="s">
        <v>147</v>
      </c>
      <c r="G13" s="54"/>
      <c r="H13" s="19"/>
      <c r="I13" s="19" t="s">
        <v>147</v>
      </c>
      <c r="J13" s="54"/>
      <c r="K13" s="85"/>
      <c r="L13" s="54"/>
    </row>
    <row r="14" spans="1:12">
      <c r="A14" s="84">
        <v>7</v>
      </c>
      <c r="B14" s="19" t="s">
        <v>113</v>
      </c>
      <c r="C14" s="86" t="s">
        <v>157</v>
      </c>
      <c r="D14" s="19" t="s">
        <v>174</v>
      </c>
      <c r="E14" s="86" t="s">
        <v>157</v>
      </c>
      <c r="F14" s="19" t="s">
        <v>20</v>
      </c>
      <c r="G14" s="86" t="s">
        <v>157</v>
      </c>
      <c r="H14" s="86" t="s">
        <v>157</v>
      </c>
      <c r="I14" s="19" t="s">
        <v>20</v>
      </c>
      <c r="J14" s="86" t="s">
        <v>157</v>
      </c>
      <c r="K14" s="87" t="s">
        <v>157</v>
      </c>
      <c r="L14" s="54" t="s">
        <v>175</v>
      </c>
    </row>
    <row r="15" spans="1:12">
      <c r="A15" s="84">
        <v>8</v>
      </c>
      <c r="B15" s="19" t="s">
        <v>17</v>
      </c>
      <c r="C15" s="86" t="s">
        <v>157</v>
      </c>
      <c r="D15" s="19" t="s">
        <v>174</v>
      </c>
      <c r="E15" s="86" t="s">
        <v>157</v>
      </c>
      <c r="F15" s="19" t="s">
        <v>20</v>
      </c>
      <c r="G15" s="86" t="s">
        <v>157</v>
      </c>
      <c r="H15" s="86" t="s">
        <v>157</v>
      </c>
      <c r="I15" s="19" t="s">
        <v>20</v>
      </c>
      <c r="J15" s="86" t="s">
        <v>157</v>
      </c>
      <c r="K15" s="87" t="s">
        <v>157</v>
      </c>
      <c r="L15" s="54" t="s">
        <v>175</v>
      </c>
    </row>
    <row r="16" spans="1:12">
      <c r="A16" s="84"/>
      <c r="B16" s="19"/>
      <c r="C16" s="86"/>
      <c r="D16" s="19"/>
      <c r="E16" s="86"/>
      <c r="F16" s="19"/>
      <c r="G16" s="86"/>
      <c r="H16" s="86"/>
      <c r="I16" s="19"/>
      <c r="J16" s="86"/>
      <c r="K16" s="87"/>
      <c r="L16" s="54"/>
    </row>
    <row r="17" spans="1:12">
      <c r="A17" s="84">
        <v>9</v>
      </c>
      <c r="B17" s="19" t="s">
        <v>113</v>
      </c>
      <c r="C17" s="86" t="s">
        <v>157</v>
      </c>
      <c r="D17" s="19" t="s">
        <v>176</v>
      </c>
      <c r="E17" s="86" t="s">
        <v>157</v>
      </c>
      <c r="F17" s="19" t="s">
        <v>20</v>
      </c>
      <c r="G17" s="86" t="s">
        <v>157</v>
      </c>
      <c r="H17" s="86" t="s">
        <v>157</v>
      </c>
      <c r="I17" s="19" t="s">
        <v>20</v>
      </c>
      <c r="J17" s="86" t="s">
        <v>157</v>
      </c>
      <c r="K17" s="87" t="s">
        <v>157</v>
      </c>
      <c r="L17" s="54" t="s">
        <v>175</v>
      </c>
    </row>
    <row r="18" spans="1:12">
      <c r="A18" s="84">
        <v>10</v>
      </c>
      <c r="B18" s="19" t="s">
        <v>17</v>
      </c>
      <c r="C18" s="86" t="s">
        <v>157</v>
      </c>
      <c r="D18" s="19" t="s">
        <v>176</v>
      </c>
      <c r="E18" s="86" t="s">
        <v>157</v>
      </c>
      <c r="F18" s="19" t="s">
        <v>20</v>
      </c>
      <c r="G18" s="86" t="s">
        <v>157</v>
      </c>
      <c r="H18" s="86" t="s">
        <v>157</v>
      </c>
      <c r="I18" s="19" t="s">
        <v>20</v>
      </c>
      <c r="J18" s="86" t="s">
        <v>157</v>
      </c>
      <c r="K18" s="87" t="s">
        <v>157</v>
      </c>
      <c r="L18" s="54" t="s">
        <v>175</v>
      </c>
    </row>
    <row r="19" spans="1:12">
      <c r="A19" s="84"/>
      <c r="B19" s="19"/>
      <c r="C19" s="86"/>
      <c r="D19" s="19"/>
      <c r="E19" s="86"/>
      <c r="F19" s="19"/>
      <c r="G19" s="86"/>
      <c r="H19" s="86"/>
      <c r="I19" s="19"/>
      <c r="J19" s="86"/>
      <c r="K19" s="87"/>
      <c r="L19" s="54"/>
    </row>
    <row r="20" spans="1:12">
      <c r="A20" s="84">
        <f>A18+1</f>
        <v>11</v>
      </c>
      <c r="B20" s="19" t="s">
        <v>113</v>
      </c>
      <c r="C20" s="19" t="s">
        <v>177</v>
      </c>
      <c r="D20" s="19" t="s">
        <v>178</v>
      </c>
      <c r="E20" s="26">
        <v>147.16499999999999</v>
      </c>
      <c r="F20" s="19" t="s">
        <v>20</v>
      </c>
      <c r="G20" s="21">
        <v>107.2</v>
      </c>
      <c r="H20" s="26">
        <f>E20+0.6</f>
        <v>147.76499999999999</v>
      </c>
      <c r="I20" s="19" t="s">
        <v>20</v>
      </c>
      <c r="J20" s="21">
        <v>107.2</v>
      </c>
      <c r="K20" s="85" t="s">
        <v>117</v>
      </c>
      <c r="L20" s="54"/>
    </row>
    <row r="21" spans="1:12">
      <c r="A21" s="84">
        <v>12</v>
      </c>
      <c r="B21" s="19" t="s">
        <v>17</v>
      </c>
      <c r="C21" s="86" t="s">
        <v>157</v>
      </c>
      <c r="D21" s="19" t="s">
        <v>178</v>
      </c>
      <c r="E21" s="86" t="s">
        <v>157</v>
      </c>
      <c r="F21" s="19" t="s">
        <v>20</v>
      </c>
      <c r="G21" s="86" t="s">
        <v>157</v>
      </c>
      <c r="H21" s="86" t="s">
        <v>157</v>
      </c>
      <c r="I21" s="19" t="s">
        <v>20</v>
      </c>
      <c r="J21" s="86" t="s">
        <v>157</v>
      </c>
      <c r="K21" s="87" t="s">
        <v>157</v>
      </c>
      <c r="L21" s="54" t="s">
        <v>175</v>
      </c>
    </row>
    <row r="22" spans="1:12">
      <c r="A22" s="84" t="s">
        <v>147</v>
      </c>
      <c r="B22" s="19"/>
      <c r="C22" s="19"/>
      <c r="D22" s="19"/>
      <c r="E22" s="26"/>
      <c r="F22" s="19" t="s">
        <v>147</v>
      </c>
      <c r="G22" s="21"/>
      <c r="H22" s="26"/>
      <c r="I22" s="19" t="s">
        <v>147</v>
      </c>
      <c r="J22" s="21"/>
      <c r="K22" s="85"/>
      <c r="L22" s="54"/>
    </row>
    <row r="23" spans="1:12">
      <c r="A23" s="84">
        <v>13</v>
      </c>
      <c r="B23" s="19" t="s">
        <v>113</v>
      </c>
      <c r="C23" s="86" t="s">
        <v>157</v>
      </c>
      <c r="D23" s="19" t="s">
        <v>179</v>
      </c>
      <c r="E23" s="86" t="s">
        <v>157</v>
      </c>
      <c r="F23" s="19" t="s">
        <v>20</v>
      </c>
      <c r="G23" s="86" t="s">
        <v>157</v>
      </c>
      <c r="H23" s="86" t="s">
        <v>157</v>
      </c>
      <c r="I23" s="19" t="s">
        <v>20</v>
      </c>
      <c r="J23" s="86" t="s">
        <v>157</v>
      </c>
      <c r="K23" s="87" t="s">
        <v>157</v>
      </c>
      <c r="L23" s="54" t="s">
        <v>175</v>
      </c>
    </row>
    <row r="24" spans="1:12">
      <c r="A24" s="81">
        <v>14</v>
      </c>
      <c r="B24" s="81" t="s">
        <v>17</v>
      </c>
      <c r="C24" s="81" t="s">
        <v>157</v>
      </c>
      <c r="D24" s="60" t="s">
        <v>179</v>
      </c>
      <c r="E24" s="82" t="s">
        <v>157</v>
      </c>
      <c r="F24" s="81" t="s">
        <v>20</v>
      </c>
      <c r="G24" s="81" t="s">
        <v>157</v>
      </c>
      <c r="H24" s="81" t="s">
        <v>157</v>
      </c>
      <c r="I24" s="81" t="s">
        <v>20</v>
      </c>
      <c r="J24" s="81" t="s">
        <v>157</v>
      </c>
      <c r="K24" s="81" t="s">
        <v>157</v>
      </c>
      <c r="L24" s="54" t="s">
        <v>175</v>
      </c>
    </row>
    <row r="25" spans="1:12">
      <c r="A25" s="19"/>
      <c r="B25" s="19"/>
      <c r="C25" s="19"/>
      <c r="D25" s="19"/>
      <c r="E25" s="26"/>
      <c r="F25" s="19"/>
      <c r="G25" s="19"/>
      <c r="H25" s="19"/>
      <c r="I25" s="19"/>
      <c r="J25" s="19"/>
      <c r="K25" s="85"/>
      <c r="L25" s="54"/>
    </row>
    <row r="26" spans="1:12">
      <c r="A26" s="19">
        <v>15</v>
      </c>
      <c r="B26" s="19" t="s">
        <v>113</v>
      </c>
      <c r="C26" s="19" t="s">
        <v>157</v>
      </c>
      <c r="D26" s="19" t="s">
        <v>180</v>
      </c>
      <c r="E26" s="26" t="s">
        <v>157</v>
      </c>
      <c r="F26" s="19" t="s">
        <v>20</v>
      </c>
      <c r="G26" s="19" t="s">
        <v>157</v>
      </c>
      <c r="H26" s="19" t="s">
        <v>157</v>
      </c>
      <c r="I26" s="19" t="s">
        <v>20</v>
      </c>
      <c r="J26" s="19" t="s">
        <v>157</v>
      </c>
      <c r="K26" s="85" t="s">
        <v>157</v>
      </c>
      <c r="L26" s="54" t="s">
        <v>175</v>
      </c>
    </row>
    <row r="27" spans="1:12">
      <c r="A27" s="19">
        <v>16</v>
      </c>
      <c r="B27" s="19" t="s">
        <v>17</v>
      </c>
      <c r="C27" s="19" t="s">
        <v>157</v>
      </c>
      <c r="D27" s="19" t="s">
        <v>180</v>
      </c>
      <c r="E27" s="26" t="s">
        <v>157</v>
      </c>
      <c r="F27" s="19" t="s">
        <v>20</v>
      </c>
      <c r="G27" s="19" t="s">
        <v>157</v>
      </c>
      <c r="H27" s="19" t="s">
        <v>157</v>
      </c>
      <c r="I27" s="19" t="s">
        <v>20</v>
      </c>
      <c r="J27" s="19" t="s">
        <v>157</v>
      </c>
      <c r="K27" s="85" t="s">
        <v>157</v>
      </c>
      <c r="L27" s="54" t="s">
        <v>175</v>
      </c>
    </row>
    <row r="28" spans="1:12">
      <c r="A28" s="19"/>
      <c r="B28" s="19"/>
      <c r="C28" s="19"/>
      <c r="D28" s="19"/>
      <c r="E28" s="26"/>
      <c r="F28" s="19"/>
      <c r="G28" s="19"/>
      <c r="H28" s="19"/>
      <c r="I28" s="19"/>
      <c r="J28" s="19"/>
      <c r="K28" s="85"/>
      <c r="L28" s="54"/>
    </row>
    <row r="29" spans="1:12">
      <c r="A29" s="84">
        <v>17</v>
      </c>
      <c r="B29" s="19" t="s">
        <v>113</v>
      </c>
      <c r="C29" s="86" t="s">
        <v>157</v>
      </c>
      <c r="D29" s="19" t="s">
        <v>181</v>
      </c>
      <c r="E29" s="86" t="s">
        <v>157</v>
      </c>
      <c r="F29" s="19" t="s">
        <v>20</v>
      </c>
      <c r="G29" s="86" t="s">
        <v>157</v>
      </c>
      <c r="H29" s="86" t="s">
        <v>157</v>
      </c>
      <c r="I29" s="19" t="s">
        <v>20</v>
      </c>
      <c r="J29" s="86" t="s">
        <v>157</v>
      </c>
      <c r="K29" s="87" t="s">
        <v>157</v>
      </c>
      <c r="L29" s="54" t="s">
        <v>175</v>
      </c>
    </row>
    <row r="30" spans="1:12">
      <c r="A30" s="81">
        <v>18</v>
      </c>
      <c r="B30" s="81" t="s">
        <v>17</v>
      </c>
      <c r="C30" s="81" t="s">
        <v>157</v>
      </c>
      <c r="D30" s="19" t="s">
        <v>181</v>
      </c>
      <c r="E30" s="82" t="s">
        <v>157</v>
      </c>
      <c r="F30" s="81" t="s">
        <v>20</v>
      </c>
      <c r="G30" s="81" t="s">
        <v>157</v>
      </c>
      <c r="H30" s="81" t="s">
        <v>157</v>
      </c>
      <c r="I30" s="81" t="s">
        <v>20</v>
      </c>
      <c r="J30" s="81" t="s">
        <v>157</v>
      </c>
      <c r="K30" s="81" t="s">
        <v>157</v>
      </c>
      <c r="L30" s="54" t="s">
        <v>175</v>
      </c>
    </row>
    <row r="31" spans="1:12">
      <c r="A31" s="84"/>
      <c r="B31" s="19"/>
      <c r="C31" s="86"/>
      <c r="D31" s="19"/>
      <c r="E31" s="86"/>
      <c r="F31" s="19"/>
      <c r="G31" s="86"/>
      <c r="H31" s="86"/>
      <c r="I31" s="19"/>
      <c r="J31" s="86"/>
      <c r="K31" s="87"/>
      <c r="L31" s="54"/>
    </row>
    <row r="32" spans="1:12">
      <c r="A32" s="84">
        <v>19</v>
      </c>
      <c r="B32" s="19" t="s">
        <v>113</v>
      </c>
      <c r="C32" s="86" t="s">
        <v>157</v>
      </c>
      <c r="D32" s="19" t="s">
        <v>182</v>
      </c>
      <c r="E32" s="86" t="s">
        <v>157</v>
      </c>
      <c r="F32" s="19" t="s">
        <v>20</v>
      </c>
      <c r="G32" s="86" t="s">
        <v>157</v>
      </c>
      <c r="H32" s="86" t="s">
        <v>157</v>
      </c>
      <c r="I32" s="19" t="s">
        <v>20</v>
      </c>
      <c r="J32" s="86" t="s">
        <v>157</v>
      </c>
      <c r="K32" s="87" t="s">
        <v>157</v>
      </c>
      <c r="L32" s="54" t="s">
        <v>175</v>
      </c>
    </row>
    <row r="33" spans="1:12">
      <c r="A33" s="84">
        <v>20</v>
      </c>
      <c r="B33" s="19" t="s">
        <v>17</v>
      </c>
      <c r="C33" s="86" t="s">
        <v>157</v>
      </c>
      <c r="D33" s="19" t="s">
        <v>182</v>
      </c>
      <c r="E33" s="86" t="s">
        <v>157</v>
      </c>
      <c r="F33" s="19" t="s">
        <v>20</v>
      </c>
      <c r="G33" s="86" t="s">
        <v>157</v>
      </c>
      <c r="H33" s="86" t="s">
        <v>157</v>
      </c>
      <c r="I33" s="19" t="s">
        <v>20</v>
      </c>
      <c r="J33" s="86" t="s">
        <v>157</v>
      </c>
      <c r="K33" s="87" t="s">
        <v>157</v>
      </c>
      <c r="L33" s="54" t="s">
        <v>175</v>
      </c>
    </row>
    <row r="34" spans="1:12">
      <c r="A34" s="84" t="s">
        <v>147</v>
      </c>
      <c r="B34" s="19"/>
      <c r="C34" s="19"/>
      <c r="D34" s="19"/>
      <c r="E34" s="26"/>
      <c r="F34" s="19"/>
      <c r="G34" s="19"/>
      <c r="H34" s="26"/>
      <c r="I34" s="19"/>
      <c r="J34" s="21"/>
      <c r="K34" s="85"/>
      <c r="L34" s="54"/>
    </row>
    <row r="35" spans="1:12">
      <c r="A35" s="84">
        <v>21</v>
      </c>
      <c r="B35" s="19" t="s">
        <v>113</v>
      </c>
      <c r="C35" s="19" t="s">
        <v>183</v>
      </c>
      <c r="D35" s="19" t="s">
        <v>184</v>
      </c>
      <c r="E35" s="26">
        <v>147.255</v>
      </c>
      <c r="F35" s="19" t="s">
        <v>20</v>
      </c>
      <c r="G35" s="19">
        <v>107.2</v>
      </c>
      <c r="H35" s="26">
        <f>E35+0.6</f>
        <v>147.85499999999999</v>
      </c>
      <c r="I35" s="19" t="s">
        <v>20</v>
      </c>
      <c r="J35" s="19">
        <v>107.2</v>
      </c>
      <c r="K35" s="85" t="s">
        <v>117</v>
      </c>
      <c r="L35" s="54" t="s">
        <v>185</v>
      </c>
    </row>
    <row r="36" spans="1:12">
      <c r="A36" s="84">
        <f t="shared" ref="A36:A41" si="0">A35+1</f>
        <v>22</v>
      </c>
      <c r="B36" s="19" t="s">
        <v>113</v>
      </c>
      <c r="C36" s="19" t="s">
        <v>186</v>
      </c>
      <c r="D36" s="19" t="s">
        <v>27</v>
      </c>
      <c r="E36" s="26">
        <v>442.4</v>
      </c>
      <c r="F36" s="19" t="s">
        <v>20</v>
      </c>
      <c r="G36" s="19">
        <v>107.2</v>
      </c>
      <c r="H36" s="26">
        <f t="shared" ref="H36:H41" si="1">E36+5</f>
        <v>447.4</v>
      </c>
      <c r="I36" s="19" t="s">
        <v>20</v>
      </c>
      <c r="J36" s="19">
        <v>107.2</v>
      </c>
      <c r="K36" s="85" t="s">
        <v>117</v>
      </c>
      <c r="L36" s="54" t="s">
        <v>187</v>
      </c>
    </row>
    <row r="37" spans="1:12">
      <c r="A37" s="84">
        <f t="shared" si="0"/>
        <v>23</v>
      </c>
      <c r="B37" s="19" t="s">
        <v>113</v>
      </c>
      <c r="C37" s="19" t="s">
        <v>186</v>
      </c>
      <c r="D37" s="19" t="s">
        <v>27</v>
      </c>
      <c r="E37" s="26">
        <v>442.625</v>
      </c>
      <c r="F37" s="19" t="s">
        <v>20</v>
      </c>
      <c r="G37" s="19">
        <v>107.2</v>
      </c>
      <c r="H37" s="26">
        <f t="shared" si="1"/>
        <v>447.625</v>
      </c>
      <c r="I37" s="19" t="s">
        <v>20</v>
      </c>
      <c r="J37" s="19">
        <v>107.2</v>
      </c>
      <c r="K37" s="85" t="s">
        <v>117</v>
      </c>
      <c r="L37" s="54" t="s">
        <v>187</v>
      </c>
    </row>
    <row r="38" spans="1:12">
      <c r="A38" s="84">
        <f t="shared" si="0"/>
        <v>24</v>
      </c>
      <c r="B38" s="19" t="s">
        <v>113</v>
      </c>
      <c r="C38" s="19" t="s">
        <v>188</v>
      </c>
      <c r="D38" s="19" t="s">
        <v>184</v>
      </c>
      <c r="E38" s="26">
        <v>443.1</v>
      </c>
      <c r="F38" s="19" t="s">
        <v>20</v>
      </c>
      <c r="G38" s="19">
        <v>107.2</v>
      </c>
      <c r="H38" s="26">
        <f t="shared" si="1"/>
        <v>448.1</v>
      </c>
      <c r="I38" s="19" t="s">
        <v>20</v>
      </c>
      <c r="J38" s="19">
        <v>107.2</v>
      </c>
      <c r="K38" s="85" t="s">
        <v>117</v>
      </c>
      <c r="L38" s="54" t="s">
        <v>189</v>
      </c>
    </row>
    <row r="39" spans="1:12">
      <c r="A39" s="84">
        <f t="shared" si="0"/>
        <v>25</v>
      </c>
      <c r="B39" s="19" t="s">
        <v>113</v>
      </c>
      <c r="C39" s="19" t="s">
        <v>52</v>
      </c>
      <c r="D39" s="19" t="s">
        <v>27</v>
      </c>
      <c r="E39" s="26">
        <v>443.375</v>
      </c>
      <c r="F39" s="19" t="s">
        <v>20</v>
      </c>
      <c r="G39" s="19">
        <v>156.69999999999999</v>
      </c>
      <c r="H39" s="26">
        <f t="shared" si="1"/>
        <v>448.375</v>
      </c>
      <c r="I39" s="19" t="s">
        <v>20</v>
      </c>
      <c r="J39" s="19">
        <v>156.69999999999999</v>
      </c>
      <c r="K39" s="85" t="s">
        <v>22</v>
      </c>
      <c r="L39" s="54" t="s">
        <v>190</v>
      </c>
    </row>
    <row r="40" spans="1:12">
      <c r="A40" s="84">
        <f t="shared" si="0"/>
        <v>26</v>
      </c>
      <c r="B40" s="19" t="s">
        <v>113</v>
      </c>
      <c r="C40" s="19" t="s">
        <v>183</v>
      </c>
      <c r="D40" s="19" t="s">
        <v>184</v>
      </c>
      <c r="E40" s="26">
        <v>444.35</v>
      </c>
      <c r="F40" s="19" t="s">
        <v>20</v>
      </c>
      <c r="G40" s="19">
        <v>107.2</v>
      </c>
      <c r="H40" s="26">
        <f t="shared" si="1"/>
        <v>449.35</v>
      </c>
      <c r="I40" s="19" t="s">
        <v>20</v>
      </c>
      <c r="J40" s="19">
        <v>107.2</v>
      </c>
      <c r="K40" s="85" t="s">
        <v>117</v>
      </c>
      <c r="L40" s="54" t="s">
        <v>185</v>
      </c>
    </row>
    <row r="41" spans="1:12">
      <c r="A41" s="84">
        <f t="shared" si="0"/>
        <v>27</v>
      </c>
      <c r="B41" s="19" t="s">
        <v>113</v>
      </c>
      <c r="C41" s="19" t="s">
        <v>98</v>
      </c>
      <c r="D41" s="19" t="s">
        <v>27</v>
      </c>
      <c r="E41" s="26">
        <v>444.67500000000001</v>
      </c>
      <c r="F41" s="19" t="s">
        <v>20</v>
      </c>
      <c r="G41" s="19">
        <v>156.69999999999999</v>
      </c>
      <c r="H41" s="26">
        <f t="shared" si="1"/>
        <v>449.67500000000001</v>
      </c>
      <c r="I41" s="19" t="s">
        <v>20</v>
      </c>
      <c r="J41" s="19">
        <v>156.69999999999999</v>
      </c>
      <c r="K41" s="85" t="s">
        <v>117</v>
      </c>
      <c r="L41" s="54" t="s">
        <v>191</v>
      </c>
    </row>
    <row r="42" spans="1:12">
      <c r="A42" s="15">
        <f>A41+1</f>
        <v>28</v>
      </c>
      <c r="B42" s="16"/>
      <c r="C42" s="17"/>
      <c r="D42" s="18"/>
      <c r="E42" s="18"/>
      <c r="F42" s="19"/>
      <c r="G42" s="20"/>
      <c r="H42" s="18"/>
      <c r="I42" s="19"/>
      <c r="J42" s="21"/>
      <c r="K42" s="88"/>
      <c r="L42" s="54"/>
    </row>
    <row r="43" spans="1:12">
      <c r="A43" s="186" t="s">
        <v>78</v>
      </c>
      <c r="B43" s="187"/>
      <c r="C43" s="188"/>
      <c r="D43" s="189"/>
      <c r="E43" s="190"/>
      <c r="F43" s="186" t="s">
        <v>79</v>
      </c>
      <c r="G43" s="188"/>
      <c r="H43" s="191"/>
      <c r="I43" s="192"/>
      <c r="J43" s="193"/>
      <c r="K43" s="89"/>
      <c r="L43" s="29"/>
    </row>
    <row r="44" spans="1:12">
      <c r="A44" s="154"/>
      <c r="B44" s="194"/>
      <c r="C44" s="194"/>
      <c r="D44" s="194"/>
      <c r="E44" s="195"/>
      <c r="F44" s="157"/>
      <c r="G44" s="196"/>
      <c r="H44" s="196"/>
      <c r="I44" s="196"/>
      <c r="J44" s="197"/>
      <c r="K44" s="89"/>
      <c r="L44" s="29"/>
    </row>
    <row r="45" spans="1:12">
      <c r="A45" s="185" t="s">
        <v>80</v>
      </c>
      <c r="B45" s="185"/>
      <c r="C45" s="185"/>
      <c r="D45" s="185"/>
      <c r="E45" s="185"/>
      <c r="F45" s="185"/>
      <c r="G45" s="185"/>
      <c r="H45" s="185"/>
      <c r="I45" s="185"/>
      <c r="J45" s="185"/>
      <c r="K45" s="3"/>
      <c r="L45" s="3"/>
    </row>
    <row r="46" spans="1:12">
      <c r="A46" s="147" t="s">
        <v>81</v>
      </c>
      <c r="B46" s="147"/>
      <c r="C46" s="147"/>
      <c r="D46" s="147"/>
      <c r="E46" s="147"/>
      <c r="F46" s="147"/>
      <c r="G46" s="147"/>
      <c r="H46" s="147"/>
      <c r="I46" s="147"/>
      <c r="J46" s="147"/>
      <c r="K46" s="3"/>
      <c r="L46" s="3"/>
    </row>
    <row r="47" spans="1:12">
      <c r="A47" s="147" t="s">
        <v>82</v>
      </c>
      <c r="B47" s="147"/>
      <c r="C47" s="147"/>
      <c r="D47" s="147"/>
      <c r="E47" s="147"/>
      <c r="F47" s="147"/>
      <c r="G47" s="147"/>
      <c r="H47" s="147"/>
      <c r="I47" s="147"/>
      <c r="J47" s="147"/>
      <c r="K47" s="3"/>
      <c r="L47" s="3"/>
    </row>
    <row r="48" spans="1:12">
      <c r="A48" s="147" t="s">
        <v>83</v>
      </c>
      <c r="B48" s="147"/>
      <c r="C48" s="147"/>
      <c r="D48" s="147"/>
      <c r="E48" s="147"/>
      <c r="F48" s="147"/>
      <c r="G48" s="147"/>
      <c r="H48" s="147"/>
      <c r="I48" s="147"/>
      <c r="J48" s="147"/>
      <c r="K48" s="3"/>
      <c r="L48" s="3"/>
    </row>
    <row r="49" spans="1:11">
      <c r="A49" s="147" t="s">
        <v>84</v>
      </c>
      <c r="B49" s="147"/>
      <c r="C49" s="147"/>
      <c r="D49" s="147"/>
      <c r="E49" s="147"/>
      <c r="F49" s="147"/>
      <c r="G49" s="147"/>
      <c r="H49" s="147"/>
      <c r="I49" s="147"/>
      <c r="J49" s="147"/>
      <c r="K49" s="4"/>
    </row>
  </sheetData>
  <mergeCells count="18">
    <mergeCell ref="A1:G1"/>
    <mergeCell ref="H1:J1"/>
    <mergeCell ref="K1:L1"/>
    <mergeCell ref="A2:B2"/>
    <mergeCell ref="C2:F2"/>
    <mergeCell ref="H2:J2"/>
    <mergeCell ref="K2:L2"/>
    <mergeCell ref="A43:C43"/>
    <mergeCell ref="D43:E43"/>
    <mergeCell ref="F43:G43"/>
    <mergeCell ref="H43:J43"/>
    <mergeCell ref="A44:E44"/>
    <mergeCell ref="F44:J44"/>
    <mergeCell ref="A45:J45"/>
    <mergeCell ref="A46:J46"/>
    <mergeCell ref="A47:J47"/>
    <mergeCell ref="A48:J48"/>
    <mergeCell ref="A49:J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DE36-1C21-4436-9FEF-6DA61BF74843}">
  <dimension ref="A1:L37"/>
  <sheetViews>
    <sheetView workbookViewId="0">
      <selection activeCell="F31" sqref="F31:G31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138</v>
      </c>
      <c r="I2" s="169"/>
      <c r="J2" s="170"/>
      <c r="K2" s="171" t="s">
        <v>192</v>
      </c>
      <c r="L2" s="172"/>
    </row>
    <row r="3" spans="1:12">
      <c r="A3" s="6"/>
      <c r="B3" s="7"/>
      <c r="C3" s="7"/>
      <c r="D3" s="7"/>
      <c r="E3" s="8"/>
      <c r="F3" s="7"/>
      <c r="G3" s="7"/>
      <c r="H3" s="9"/>
      <c r="I3" s="9"/>
      <c r="J3" s="9"/>
      <c r="K3" s="7"/>
      <c r="L3" s="10"/>
    </row>
    <row r="4" spans="1:12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3"/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</row>
    <row r="6" spans="1:12">
      <c r="A6" s="15">
        <v>1</v>
      </c>
      <c r="B6" s="16" t="s">
        <v>113</v>
      </c>
      <c r="C6" s="90" t="s">
        <v>157</v>
      </c>
      <c r="D6" s="91" t="s">
        <v>193</v>
      </c>
      <c r="E6" s="90" t="s">
        <v>157</v>
      </c>
      <c r="F6" s="19" t="s">
        <v>20</v>
      </c>
      <c r="G6" s="90" t="s">
        <v>157</v>
      </c>
      <c r="H6" s="90" t="s">
        <v>157</v>
      </c>
      <c r="I6" s="19" t="s">
        <v>20</v>
      </c>
      <c r="J6" s="90" t="s">
        <v>157</v>
      </c>
      <c r="K6" s="90" t="s">
        <v>157</v>
      </c>
      <c r="L6" s="17" t="s">
        <v>175</v>
      </c>
    </row>
    <row r="7" spans="1:12">
      <c r="A7" s="15">
        <v>2</v>
      </c>
      <c r="B7" s="16" t="s">
        <v>17</v>
      </c>
      <c r="C7" s="90" t="s">
        <v>157</v>
      </c>
      <c r="D7" s="91" t="s">
        <v>193</v>
      </c>
      <c r="E7" s="90" t="s">
        <v>157</v>
      </c>
      <c r="F7" s="19" t="s">
        <v>20</v>
      </c>
      <c r="G7" s="90" t="s">
        <v>157</v>
      </c>
      <c r="H7" s="90" t="s">
        <v>157</v>
      </c>
      <c r="I7" s="19" t="s">
        <v>20</v>
      </c>
      <c r="J7" s="90" t="s">
        <v>157</v>
      </c>
      <c r="K7" s="90" t="s">
        <v>157</v>
      </c>
      <c r="L7" s="17" t="s">
        <v>175</v>
      </c>
    </row>
    <row r="8" spans="1:12">
      <c r="A8" s="15"/>
      <c r="B8" s="16"/>
      <c r="C8" s="90"/>
      <c r="D8" s="91"/>
      <c r="E8" s="90"/>
      <c r="F8" s="19" t="s">
        <v>147</v>
      </c>
      <c r="G8" s="92"/>
      <c r="H8" s="92"/>
      <c r="I8" s="19" t="s">
        <v>147</v>
      </c>
      <c r="J8" s="92"/>
      <c r="K8" s="92"/>
      <c r="L8" s="93"/>
    </row>
    <row r="9" spans="1:12">
      <c r="A9" s="15">
        <v>3</v>
      </c>
      <c r="B9" s="16" t="s">
        <v>113</v>
      </c>
      <c r="C9" s="90" t="s">
        <v>157</v>
      </c>
      <c r="D9" s="94" t="s">
        <v>194</v>
      </c>
      <c r="E9" s="90" t="s">
        <v>157</v>
      </c>
      <c r="F9" s="19" t="s">
        <v>20</v>
      </c>
      <c r="G9" s="92" t="s">
        <v>157</v>
      </c>
      <c r="H9" s="92" t="s">
        <v>157</v>
      </c>
      <c r="I9" s="19" t="s">
        <v>20</v>
      </c>
      <c r="J9" s="92" t="s">
        <v>157</v>
      </c>
      <c r="K9" s="92" t="s">
        <v>157</v>
      </c>
      <c r="L9" s="93" t="s">
        <v>175</v>
      </c>
    </row>
    <row r="10" spans="1:12">
      <c r="A10" s="15">
        <v>4</v>
      </c>
      <c r="B10" s="16" t="s">
        <v>17</v>
      </c>
      <c r="C10" s="90" t="s">
        <v>157</v>
      </c>
      <c r="D10" s="94" t="s">
        <v>194</v>
      </c>
      <c r="E10" s="90" t="s">
        <v>157</v>
      </c>
      <c r="F10" s="19" t="s">
        <v>20</v>
      </c>
      <c r="G10" s="90" t="s">
        <v>157</v>
      </c>
      <c r="H10" s="90" t="s">
        <v>157</v>
      </c>
      <c r="I10" s="19" t="s">
        <v>20</v>
      </c>
      <c r="J10" s="90" t="s">
        <v>157</v>
      </c>
      <c r="K10" s="90" t="s">
        <v>157</v>
      </c>
      <c r="L10" s="17" t="s">
        <v>175</v>
      </c>
    </row>
    <row r="11" spans="1:12">
      <c r="A11" s="15"/>
      <c r="B11" s="16"/>
      <c r="C11" s="90"/>
      <c r="D11" s="94"/>
      <c r="E11" s="90"/>
      <c r="F11" s="19" t="s">
        <v>147</v>
      </c>
      <c r="G11" s="92"/>
      <c r="H11" s="92"/>
      <c r="I11" s="19" t="s">
        <v>147</v>
      </c>
      <c r="J11" s="92"/>
      <c r="K11" s="92"/>
      <c r="L11" s="93"/>
    </row>
    <row r="12" spans="1:12">
      <c r="A12" s="15">
        <v>5</v>
      </c>
      <c r="B12" s="16" t="s">
        <v>113</v>
      </c>
      <c r="C12" s="90" t="s">
        <v>157</v>
      </c>
      <c r="D12" s="94" t="s">
        <v>180</v>
      </c>
      <c r="E12" s="90" t="s">
        <v>157</v>
      </c>
      <c r="F12" s="19" t="s">
        <v>20</v>
      </c>
      <c r="G12" s="90" t="s">
        <v>157</v>
      </c>
      <c r="H12" s="90" t="s">
        <v>157</v>
      </c>
      <c r="I12" s="19" t="s">
        <v>20</v>
      </c>
      <c r="J12" s="90" t="s">
        <v>157</v>
      </c>
      <c r="K12" s="90" t="s">
        <v>157</v>
      </c>
      <c r="L12" s="17" t="s">
        <v>175</v>
      </c>
    </row>
    <row r="13" spans="1:12">
      <c r="A13" s="15">
        <v>6</v>
      </c>
      <c r="B13" s="16" t="s">
        <v>17</v>
      </c>
      <c r="C13" s="90" t="s">
        <v>157</v>
      </c>
      <c r="D13" s="94" t="s">
        <v>180</v>
      </c>
      <c r="E13" s="90" t="s">
        <v>157</v>
      </c>
      <c r="F13" s="19" t="s">
        <v>20</v>
      </c>
      <c r="G13" s="90" t="s">
        <v>157</v>
      </c>
      <c r="H13" s="90" t="s">
        <v>157</v>
      </c>
      <c r="I13" s="19" t="s">
        <v>20</v>
      </c>
      <c r="J13" s="90" t="s">
        <v>157</v>
      </c>
      <c r="K13" s="90" t="s">
        <v>157</v>
      </c>
      <c r="L13" s="17" t="s">
        <v>175</v>
      </c>
    </row>
    <row r="14" spans="1:12">
      <c r="A14" s="15"/>
      <c r="B14" s="16"/>
      <c r="C14" s="90"/>
      <c r="D14" s="94"/>
      <c r="E14" s="90"/>
      <c r="F14" s="19" t="s">
        <v>147</v>
      </c>
      <c r="G14" s="90"/>
      <c r="H14" s="90"/>
      <c r="I14" s="19" t="s">
        <v>147</v>
      </c>
      <c r="J14" s="90"/>
      <c r="K14" s="90"/>
      <c r="L14" s="17"/>
    </row>
    <row r="15" spans="1:12">
      <c r="A15" s="15">
        <v>7</v>
      </c>
      <c r="B15" s="16" t="s">
        <v>113</v>
      </c>
      <c r="C15" s="16" t="s">
        <v>168</v>
      </c>
      <c r="D15" s="94" t="s">
        <v>195</v>
      </c>
      <c r="E15" s="16">
        <v>146.98500000000001</v>
      </c>
      <c r="F15" s="19" t="s">
        <v>20</v>
      </c>
      <c r="G15" s="16">
        <v>107.2</v>
      </c>
      <c r="H15" s="16">
        <f>E15-0.6</f>
        <v>146.38500000000002</v>
      </c>
      <c r="I15" s="19" t="s">
        <v>20</v>
      </c>
      <c r="J15" s="16">
        <v>107.2</v>
      </c>
      <c r="K15" s="16" t="s">
        <v>117</v>
      </c>
      <c r="L15" s="17" t="s">
        <v>196</v>
      </c>
    </row>
    <row r="16" spans="1:12">
      <c r="A16" s="15">
        <v>8</v>
      </c>
      <c r="B16" s="16" t="s">
        <v>113</v>
      </c>
      <c r="C16" s="16" t="s">
        <v>197</v>
      </c>
      <c r="D16" s="94" t="s">
        <v>195</v>
      </c>
      <c r="E16" s="16">
        <v>443.67500000000001</v>
      </c>
      <c r="F16" s="19" t="s">
        <v>20</v>
      </c>
      <c r="G16" s="16">
        <v>107.2</v>
      </c>
      <c r="H16" s="16">
        <f>E16+5</f>
        <v>448.67500000000001</v>
      </c>
      <c r="I16" s="19" t="s">
        <v>20</v>
      </c>
      <c r="J16" s="16">
        <v>107.2</v>
      </c>
      <c r="K16" s="16" t="s">
        <v>117</v>
      </c>
      <c r="L16" s="17" t="s">
        <v>198</v>
      </c>
    </row>
    <row r="17" spans="1:12">
      <c r="A17" s="15">
        <v>9</v>
      </c>
      <c r="B17" s="16" t="s">
        <v>17</v>
      </c>
      <c r="C17" s="90" t="s">
        <v>157</v>
      </c>
      <c r="D17" s="94" t="s">
        <v>195</v>
      </c>
      <c r="E17" s="90" t="s">
        <v>157</v>
      </c>
      <c r="F17" s="19" t="s">
        <v>20</v>
      </c>
      <c r="G17" s="90" t="s">
        <v>157</v>
      </c>
      <c r="H17" s="90" t="s">
        <v>157</v>
      </c>
      <c r="I17" s="19" t="s">
        <v>20</v>
      </c>
      <c r="J17" s="90" t="s">
        <v>157</v>
      </c>
      <c r="K17" s="90" t="s">
        <v>157</v>
      </c>
      <c r="L17" s="39" t="s">
        <v>175</v>
      </c>
    </row>
    <row r="18" spans="1:12">
      <c r="A18" s="15"/>
      <c r="B18" s="16"/>
      <c r="C18" s="16"/>
      <c r="D18" s="94"/>
      <c r="E18" s="16"/>
      <c r="F18" s="19" t="s">
        <v>147</v>
      </c>
      <c r="G18" s="16"/>
      <c r="H18" s="16"/>
      <c r="I18" s="19" t="s">
        <v>147</v>
      </c>
      <c r="J18" s="16"/>
      <c r="K18" s="23"/>
      <c r="L18" s="54"/>
    </row>
    <row r="19" spans="1:12">
      <c r="A19" s="15">
        <v>10</v>
      </c>
      <c r="B19" s="16" t="s">
        <v>113</v>
      </c>
      <c r="C19" s="16" t="s">
        <v>199</v>
      </c>
      <c r="D19" s="94" t="s">
        <v>200</v>
      </c>
      <c r="E19" s="16">
        <v>146.80500000000001</v>
      </c>
      <c r="F19" s="19" t="s">
        <v>20</v>
      </c>
      <c r="G19" s="16">
        <v>114.8</v>
      </c>
      <c r="H19" s="16">
        <f>E19-0.6</f>
        <v>146.20500000000001</v>
      </c>
      <c r="I19" s="19" t="s">
        <v>20</v>
      </c>
      <c r="J19" s="16">
        <v>114.8</v>
      </c>
      <c r="K19" s="23" t="s">
        <v>117</v>
      </c>
      <c r="L19" s="54" t="s">
        <v>201</v>
      </c>
    </row>
    <row r="20" spans="1:12">
      <c r="A20" s="15">
        <v>11</v>
      </c>
      <c r="B20" s="16" t="s">
        <v>113</v>
      </c>
      <c r="C20" s="16" t="s">
        <v>199</v>
      </c>
      <c r="D20" s="94" t="s">
        <v>200</v>
      </c>
      <c r="E20" s="16">
        <v>442.67500000000001</v>
      </c>
      <c r="F20" s="19" t="s">
        <v>20</v>
      </c>
      <c r="G20" s="16">
        <v>1</v>
      </c>
      <c r="H20" s="16">
        <f>E20+5</f>
        <v>447.67500000000001</v>
      </c>
      <c r="I20" s="19" t="s">
        <v>20</v>
      </c>
      <c r="J20" s="16">
        <v>1</v>
      </c>
      <c r="K20" s="23" t="s">
        <v>22</v>
      </c>
      <c r="L20" s="54" t="s">
        <v>202</v>
      </c>
    </row>
    <row r="21" spans="1:12">
      <c r="A21" s="15">
        <v>12</v>
      </c>
      <c r="B21" s="16" t="s">
        <v>113</v>
      </c>
      <c r="C21" s="16" t="s">
        <v>199</v>
      </c>
      <c r="D21" s="94" t="s">
        <v>200</v>
      </c>
      <c r="E21" s="16">
        <v>443.82499999999999</v>
      </c>
      <c r="F21" s="19" t="s">
        <v>20</v>
      </c>
      <c r="G21" s="16">
        <v>114.8</v>
      </c>
      <c r="H21" s="16">
        <f>E21+5</f>
        <v>448.82499999999999</v>
      </c>
      <c r="I21" s="19" t="s">
        <v>20</v>
      </c>
      <c r="J21" s="16">
        <v>114.8</v>
      </c>
      <c r="K21" s="23" t="s">
        <v>117</v>
      </c>
      <c r="L21" s="54"/>
    </row>
    <row r="22" spans="1:12">
      <c r="A22" s="15">
        <f>A21+1</f>
        <v>13</v>
      </c>
      <c r="B22" s="16" t="s">
        <v>113</v>
      </c>
      <c r="C22" s="16" t="s">
        <v>199</v>
      </c>
      <c r="D22" s="94" t="s">
        <v>200</v>
      </c>
      <c r="E22" s="16">
        <v>444.67500000000001</v>
      </c>
      <c r="F22" s="19" t="s">
        <v>20</v>
      </c>
      <c r="G22" s="16">
        <v>114.8</v>
      </c>
      <c r="H22" s="16">
        <f>E22+5</f>
        <v>449.67500000000001</v>
      </c>
      <c r="I22" s="19" t="s">
        <v>20</v>
      </c>
      <c r="J22" s="16">
        <v>114.8</v>
      </c>
      <c r="K22" s="23" t="s">
        <v>117</v>
      </c>
      <c r="L22" s="54" t="s">
        <v>198</v>
      </c>
    </row>
    <row r="23" spans="1:12">
      <c r="A23" s="15">
        <v>14</v>
      </c>
      <c r="B23" s="16" t="s">
        <v>17</v>
      </c>
      <c r="C23" s="90" t="s">
        <v>157</v>
      </c>
      <c r="D23" s="94" t="s">
        <v>200</v>
      </c>
      <c r="E23" s="90" t="s">
        <v>157</v>
      </c>
      <c r="F23" s="19" t="s">
        <v>20</v>
      </c>
      <c r="G23" s="90" t="s">
        <v>157</v>
      </c>
      <c r="H23" s="90" t="s">
        <v>157</v>
      </c>
      <c r="I23" s="19" t="s">
        <v>20</v>
      </c>
      <c r="J23" s="90" t="s">
        <v>157</v>
      </c>
      <c r="K23" s="90" t="s">
        <v>157</v>
      </c>
      <c r="L23" s="62" t="s">
        <v>175</v>
      </c>
    </row>
    <row r="24" spans="1:12">
      <c r="A24" s="15"/>
      <c r="B24" s="16"/>
      <c r="C24" s="16"/>
      <c r="D24" s="95"/>
      <c r="E24" s="16"/>
      <c r="F24" s="19" t="s">
        <v>147</v>
      </c>
      <c r="G24" s="16"/>
      <c r="H24" s="16"/>
      <c r="I24" s="19" t="s">
        <v>147</v>
      </c>
      <c r="J24" s="16"/>
      <c r="K24" s="16"/>
      <c r="L24" s="17"/>
    </row>
    <row r="25" spans="1:12">
      <c r="A25" s="15">
        <v>15</v>
      </c>
      <c r="B25" s="16" t="s">
        <v>113</v>
      </c>
      <c r="C25" s="16" t="s">
        <v>203</v>
      </c>
      <c r="D25" s="95" t="s">
        <v>204</v>
      </c>
      <c r="E25" s="16">
        <v>147.38999999999999</v>
      </c>
      <c r="F25" s="19" t="s">
        <v>20</v>
      </c>
      <c r="G25" s="16">
        <v>107.2</v>
      </c>
      <c r="H25" s="16">
        <f>E25+0.6</f>
        <v>147.98999999999998</v>
      </c>
      <c r="I25" s="19" t="s">
        <v>20</v>
      </c>
      <c r="J25" s="16">
        <v>107.2</v>
      </c>
      <c r="K25" s="16" t="s">
        <v>117</v>
      </c>
      <c r="L25" s="17"/>
    </row>
    <row r="26" spans="1:12">
      <c r="A26" s="31">
        <v>16</v>
      </c>
      <c r="B26" s="34" t="s">
        <v>17</v>
      </c>
      <c r="C26" s="96" t="s">
        <v>157</v>
      </c>
      <c r="D26" s="95" t="s">
        <v>204</v>
      </c>
      <c r="E26" s="96" t="s">
        <v>157</v>
      </c>
      <c r="F26" s="60" t="s">
        <v>20</v>
      </c>
      <c r="G26" s="96" t="s">
        <v>157</v>
      </c>
      <c r="H26" s="96" t="s">
        <v>157</v>
      </c>
      <c r="I26" s="60" t="s">
        <v>20</v>
      </c>
      <c r="J26" s="96" t="s">
        <v>157</v>
      </c>
      <c r="K26" s="96" t="s">
        <v>157</v>
      </c>
      <c r="L26" s="39" t="s">
        <v>175</v>
      </c>
    </row>
    <row r="27" spans="1:12">
      <c r="A27" s="84"/>
      <c r="B27" s="19"/>
      <c r="C27" s="86"/>
      <c r="D27" s="97"/>
      <c r="E27" s="86"/>
      <c r="F27" s="19"/>
      <c r="G27" s="86"/>
      <c r="H27" s="86"/>
      <c r="I27" s="19"/>
      <c r="J27" s="86"/>
      <c r="K27" s="86"/>
      <c r="L27" s="54"/>
    </row>
    <row r="28" spans="1:12">
      <c r="A28" s="84">
        <v>17</v>
      </c>
      <c r="B28" s="16" t="s">
        <v>113</v>
      </c>
      <c r="C28" s="96" t="s">
        <v>157</v>
      </c>
      <c r="D28" s="97" t="s">
        <v>34</v>
      </c>
      <c r="E28" s="96" t="s">
        <v>157</v>
      </c>
      <c r="F28" s="96" t="s">
        <v>157</v>
      </c>
      <c r="G28" s="96" t="s">
        <v>157</v>
      </c>
      <c r="H28" s="96" t="s">
        <v>157</v>
      </c>
      <c r="I28" s="96" t="s">
        <v>157</v>
      </c>
      <c r="J28" s="96" t="s">
        <v>157</v>
      </c>
      <c r="K28" s="96" t="s">
        <v>157</v>
      </c>
      <c r="L28" s="98" t="s">
        <v>157</v>
      </c>
    </row>
    <row r="29" spans="1:12">
      <c r="A29" s="84">
        <v>18</v>
      </c>
      <c r="B29" s="34" t="s">
        <v>17</v>
      </c>
      <c r="C29" s="96" t="s">
        <v>157</v>
      </c>
      <c r="D29" s="97" t="s">
        <v>34</v>
      </c>
      <c r="E29" s="96" t="s">
        <v>157</v>
      </c>
      <c r="F29" s="96" t="s">
        <v>157</v>
      </c>
      <c r="G29" s="96" t="s">
        <v>157</v>
      </c>
      <c r="H29" s="96" t="s">
        <v>157</v>
      </c>
      <c r="I29" s="96" t="s">
        <v>157</v>
      </c>
      <c r="J29" s="96" t="s">
        <v>157</v>
      </c>
      <c r="K29" s="96" t="s">
        <v>157</v>
      </c>
      <c r="L29" s="98" t="s">
        <v>157</v>
      </c>
    </row>
    <row r="30" spans="1:12">
      <c r="A30" s="19"/>
      <c r="B30" s="19"/>
      <c r="C30" s="19"/>
      <c r="D30" s="19"/>
      <c r="E30" s="26"/>
      <c r="F30" s="19"/>
      <c r="G30" s="27"/>
      <c r="H30" s="26"/>
      <c r="I30" s="19"/>
      <c r="J30" s="27"/>
      <c r="K30" s="19"/>
      <c r="L30" s="28"/>
    </row>
    <row r="31" spans="1:12">
      <c r="A31" s="149" t="s">
        <v>78</v>
      </c>
      <c r="B31" s="150"/>
      <c r="C31" s="150"/>
      <c r="D31" s="151"/>
      <c r="E31" s="152"/>
      <c r="F31" s="149" t="s">
        <v>79</v>
      </c>
      <c r="G31" s="150"/>
      <c r="H31" s="153"/>
      <c r="I31" s="152"/>
      <c r="J31" s="152"/>
      <c r="K31" s="29"/>
      <c r="L31" s="29"/>
    </row>
    <row r="32" spans="1:12">
      <c r="A32" s="154"/>
      <c r="B32" s="155"/>
      <c r="C32" s="155"/>
      <c r="D32" s="155"/>
      <c r="E32" s="156"/>
      <c r="F32" s="157"/>
      <c r="G32" s="155"/>
      <c r="H32" s="155"/>
      <c r="I32" s="155"/>
      <c r="J32" s="155"/>
      <c r="K32" s="29"/>
      <c r="L32" s="29"/>
    </row>
    <row r="33" spans="1:12">
      <c r="A33" s="147" t="s">
        <v>80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3"/>
      <c r="L33" s="3"/>
    </row>
    <row r="34" spans="1:12">
      <c r="A34" s="147" t="s">
        <v>81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3"/>
      <c r="L34" s="3"/>
    </row>
    <row r="35" spans="1:12">
      <c r="A35" s="147" t="s">
        <v>82</v>
      </c>
      <c r="B35" s="148"/>
      <c r="C35" s="148"/>
      <c r="D35" s="148"/>
      <c r="E35" s="148"/>
      <c r="F35" s="148"/>
      <c r="G35" s="148"/>
      <c r="H35" s="148"/>
      <c r="I35" s="148"/>
      <c r="J35" s="148"/>
      <c r="K35" s="3"/>
      <c r="L35" s="3"/>
    </row>
    <row r="36" spans="1:12">
      <c r="A36" s="147" t="s">
        <v>83</v>
      </c>
      <c r="B36" s="148"/>
      <c r="C36" s="148"/>
      <c r="D36" s="148"/>
      <c r="E36" s="148"/>
      <c r="F36" s="148"/>
      <c r="G36" s="148"/>
      <c r="H36" s="148"/>
      <c r="I36" s="148"/>
      <c r="J36" s="148"/>
      <c r="K36" s="3"/>
      <c r="L36" s="3"/>
    </row>
    <row r="37" spans="1:12">
      <c r="A37" s="147" t="s">
        <v>84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4"/>
    </row>
  </sheetData>
  <mergeCells count="18">
    <mergeCell ref="A1:G1"/>
    <mergeCell ref="H1:J1"/>
    <mergeCell ref="K1:L1"/>
    <mergeCell ref="A2:B2"/>
    <mergeCell ref="C2:F2"/>
    <mergeCell ref="H2:J2"/>
    <mergeCell ref="K2:L2"/>
    <mergeCell ref="A31:C31"/>
    <mergeCell ref="D31:E31"/>
    <mergeCell ref="F31:G31"/>
    <mergeCell ref="H31:J31"/>
    <mergeCell ref="A32:E32"/>
    <mergeCell ref="F32:J32"/>
    <mergeCell ref="A33:J33"/>
    <mergeCell ref="A34:J34"/>
    <mergeCell ref="A35:J35"/>
    <mergeCell ref="A36:J36"/>
    <mergeCell ref="A37:J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A97E-1227-4DE5-B890-0491FCF1CDAC}">
  <dimension ref="A1:L46"/>
  <sheetViews>
    <sheetView workbookViewId="0">
      <selection activeCell="F40" sqref="F40:G40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64" t="s">
        <v>3</v>
      </c>
      <c r="B1" s="165"/>
      <c r="C1" s="166" t="s">
        <v>4</v>
      </c>
      <c r="D1" s="167"/>
      <c r="E1" s="167"/>
      <c r="F1" s="167"/>
      <c r="G1" s="5"/>
      <c r="H1" s="168" t="s">
        <v>138</v>
      </c>
      <c r="I1" s="169"/>
      <c r="J1" s="170"/>
      <c r="K1" s="171" t="s">
        <v>205</v>
      </c>
      <c r="L1" s="172"/>
    </row>
    <row r="2" spans="1:12">
      <c r="A2" s="6"/>
      <c r="B2" s="7"/>
      <c r="C2" s="7"/>
      <c r="D2" s="7"/>
      <c r="E2" s="8"/>
      <c r="F2" s="7"/>
      <c r="G2" s="7"/>
      <c r="H2" s="9"/>
      <c r="I2" s="9"/>
      <c r="J2" s="9"/>
      <c r="K2" s="7"/>
      <c r="L2" s="10"/>
    </row>
    <row r="3" spans="1:12">
      <c r="A3" s="11"/>
      <c r="B3" s="11" t="s">
        <v>7</v>
      </c>
      <c r="C3" s="11" t="s">
        <v>8</v>
      </c>
      <c r="D3" s="11" t="s">
        <v>9</v>
      </c>
      <c r="E3" s="12" t="s">
        <v>10</v>
      </c>
      <c r="F3" s="11" t="s">
        <v>11</v>
      </c>
      <c r="G3" s="11" t="s">
        <v>12</v>
      </c>
      <c r="H3" s="11" t="s">
        <v>13</v>
      </c>
      <c r="I3" s="11" t="s">
        <v>11</v>
      </c>
      <c r="J3" s="11" t="s">
        <v>14</v>
      </c>
      <c r="K3" s="11" t="s">
        <v>15</v>
      </c>
      <c r="L3" s="11" t="s">
        <v>16</v>
      </c>
    </row>
    <row r="4" spans="1:12">
      <c r="A4" s="13"/>
      <c r="B4" s="13"/>
      <c r="C4" s="13"/>
      <c r="D4" s="13"/>
      <c r="E4" s="14"/>
      <c r="F4" s="13"/>
      <c r="G4" s="13"/>
      <c r="H4" s="13"/>
      <c r="I4" s="13"/>
      <c r="J4" s="13"/>
      <c r="K4" s="13"/>
      <c r="L4" s="13"/>
    </row>
    <row r="5" spans="1:12">
      <c r="A5" s="99">
        <v>1</v>
      </c>
      <c r="B5" s="100" t="s">
        <v>113</v>
      </c>
      <c r="C5" s="100" t="s">
        <v>206</v>
      </c>
      <c r="D5" s="101" t="s">
        <v>207</v>
      </c>
      <c r="E5" s="102">
        <v>145.37</v>
      </c>
      <c r="F5" s="19" t="s">
        <v>20</v>
      </c>
      <c r="G5" s="100">
        <v>103.5</v>
      </c>
      <c r="H5" s="102">
        <v>144.77000000000001</v>
      </c>
      <c r="I5" s="19" t="s">
        <v>20</v>
      </c>
      <c r="J5" s="100">
        <v>103.5</v>
      </c>
      <c r="K5" s="100" t="s">
        <v>117</v>
      </c>
      <c r="L5" s="101" t="s">
        <v>208</v>
      </c>
    </row>
    <row r="6" spans="1:12">
      <c r="A6" s="99">
        <v>2</v>
      </c>
      <c r="B6" s="100" t="s">
        <v>17</v>
      </c>
      <c r="C6" s="100" t="s">
        <v>209</v>
      </c>
      <c r="D6" s="101" t="s">
        <v>207</v>
      </c>
      <c r="E6" s="102">
        <v>147.15</v>
      </c>
      <c r="F6" s="19" t="s">
        <v>20</v>
      </c>
      <c r="G6" s="103">
        <v>103.5</v>
      </c>
      <c r="H6" s="102">
        <v>147.75</v>
      </c>
      <c r="I6" s="19" t="s">
        <v>20</v>
      </c>
      <c r="J6" s="103">
        <v>103.5</v>
      </c>
      <c r="K6" s="100" t="s">
        <v>117</v>
      </c>
      <c r="L6" s="101"/>
    </row>
    <row r="7" spans="1:12">
      <c r="A7" s="99"/>
      <c r="B7" s="100"/>
      <c r="C7" s="100"/>
      <c r="D7" s="101"/>
      <c r="E7" s="102"/>
      <c r="F7" s="19"/>
      <c r="G7" s="103"/>
      <c r="H7" s="102"/>
      <c r="I7" s="19"/>
      <c r="J7" s="103"/>
      <c r="K7" s="100"/>
      <c r="L7" s="101"/>
    </row>
    <row r="8" spans="1:12">
      <c r="A8" s="99">
        <v>3</v>
      </c>
      <c r="B8" s="100" t="s">
        <v>113</v>
      </c>
      <c r="C8" s="104" t="s">
        <v>157</v>
      </c>
      <c r="D8" s="104" t="s">
        <v>157</v>
      </c>
      <c r="E8" s="104" t="s">
        <v>157</v>
      </c>
      <c r="F8" s="104" t="s">
        <v>157</v>
      </c>
      <c r="G8" s="104" t="s">
        <v>157</v>
      </c>
      <c r="H8" s="104" t="s">
        <v>157</v>
      </c>
      <c r="I8" s="104" t="s">
        <v>157</v>
      </c>
      <c r="J8" s="104" t="s">
        <v>157</v>
      </c>
      <c r="K8" s="104" t="s">
        <v>157</v>
      </c>
      <c r="L8" s="105" t="s">
        <v>157</v>
      </c>
    </row>
    <row r="9" spans="1:12">
      <c r="A9" s="99">
        <v>4</v>
      </c>
      <c r="B9" s="100" t="s">
        <v>17</v>
      </c>
      <c r="C9" s="100" t="s">
        <v>210</v>
      </c>
      <c r="D9" s="101" t="s">
        <v>211</v>
      </c>
      <c r="E9" s="102">
        <v>146.68</v>
      </c>
      <c r="F9" s="19" t="s">
        <v>20</v>
      </c>
      <c r="G9" s="103">
        <v>103.5</v>
      </c>
      <c r="H9" s="102">
        <v>146.08000000000001</v>
      </c>
      <c r="I9" s="19" t="s">
        <v>20</v>
      </c>
      <c r="J9" s="103">
        <v>103.5</v>
      </c>
      <c r="K9" s="100" t="s">
        <v>117</v>
      </c>
      <c r="L9" s="101" t="s">
        <v>212</v>
      </c>
    </row>
    <row r="10" spans="1:12">
      <c r="A10" s="99"/>
      <c r="B10" s="100"/>
      <c r="C10" s="100"/>
      <c r="D10" s="101"/>
      <c r="E10" s="102"/>
      <c r="F10" s="19"/>
      <c r="G10" s="103"/>
      <c r="H10" s="102"/>
      <c r="I10" s="19"/>
      <c r="J10" s="103"/>
      <c r="K10" s="100"/>
      <c r="L10" s="101"/>
    </row>
    <row r="11" spans="1:12">
      <c r="A11" s="99">
        <v>5</v>
      </c>
      <c r="B11" s="100" t="s">
        <v>113</v>
      </c>
      <c r="C11" s="104" t="s">
        <v>157</v>
      </c>
      <c r="D11" s="104" t="s">
        <v>157</v>
      </c>
      <c r="E11" s="104" t="s">
        <v>157</v>
      </c>
      <c r="F11" s="104" t="s">
        <v>157</v>
      </c>
      <c r="G11" s="104" t="s">
        <v>157</v>
      </c>
      <c r="H11" s="104" t="s">
        <v>157</v>
      </c>
      <c r="I11" s="104" t="s">
        <v>157</v>
      </c>
      <c r="J11" s="104" t="s">
        <v>157</v>
      </c>
      <c r="K11" s="104" t="s">
        <v>157</v>
      </c>
      <c r="L11" s="105" t="s">
        <v>157</v>
      </c>
    </row>
    <row r="12" spans="1:12">
      <c r="A12" s="99">
        <v>6</v>
      </c>
      <c r="B12" s="100" t="s">
        <v>17</v>
      </c>
      <c r="C12" s="100" t="s">
        <v>206</v>
      </c>
      <c r="D12" s="101" t="s">
        <v>213</v>
      </c>
      <c r="E12" s="102">
        <v>145.37</v>
      </c>
      <c r="F12" s="19" t="s">
        <v>20</v>
      </c>
      <c r="G12" s="103">
        <v>103.5</v>
      </c>
      <c r="H12" s="102">
        <f>E12-0.6</f>
        <v>144.77000000000001</v>
      </c>
      <c r="I12" s="19" t="s">
        <v>20</v>
      </c>
      <c r="J12" s="103">
        <v>103.5</v>
      </c>
      <c r="K12" s="100" t="s">
        <v>117</v>
      </c>
      <c r="L12" s="101" t="s">
        <v>214</v>
      </c>
    </row>
    <row r="13" spans="1:12">
      <c r="A13" s="99"/>
      <c r="B13" s="100"/>
      <c r="C13" s="100"/>
      <c r="D13" s="101"/>
      <c r="E13" s="102"/>
      <c r="F13" s="19"/>
      <c r="G13" s="103"/>
      <c r="H13" s="102"/>
      <c r="I13" s="19"/>
      <c r="J13" s="103"/>
      <c r="K13" s="100"/>
      <c r="L13" s="101"/>
    </row>
    <row r="14" spans="1:12">
      <c r="A14" s="99">
        <v>7</v>
      </c>
      <c r="B14" s="100" t="s">
        <v>113</v>
      </c>
      <c r="C14" s="104" t="s">
        <v>157</v>
      </c>
      <c r="D14" s="104" t="s">
        <v>157</v>
      </c>
      <c r="E14" s="104" t="s">
        <v>157</v>
      </c>
      <c r="F14" s="104" t="s">
        <v>157</v>
      </c>
      <c r="G14" s="104" t="s">
        <v>157</v>
      </c>
      <c r="H14" s="104" t="s">
        <v>157</v>
      </c>
      <c r="I14" s="104" t="s">
        <v>157</v>
      </c>
      <c r="J14" s="104" t="s">
        <v>157</v>
      </c>
      <c r="K14" s="104" t="s">
        <v>157</v>
      </c>
      <c r="L14" s="105" t="s">
        <v>157</v>
      </c>
    </row>
    <row r="15" spans="1:12">
      <c r="A15" s="99">
        <v>8</v>
      </c>
      <c r="B15" s="100" t="s">
        <v>17</v>
      </c>
      <c r="C15" s="100" t="s">
        <v>215</v>
      </c>
      <c r="D15" s="101" t="s">
        <v>216</v>
      </c>
      <c r="E15" s="102">
        <v>444.875</v>
      </c>
      <c r="F15" s="19" t="s">
        <v>20</v>
      </c>
      <c r="G15" s="103">
        <v>103.5</v>
      </c>
      <c r="H15" s="102">
        <v>449.875</v>
      </c>
      <c r="I15" s="19" t="s">
        <v>20</v>
      </c>
      <c r="J15" s="103">
        <v>103.5</v>
      </c>
      <c r="K15" s="100" t="s">
        <v>117</v>
      </c>
      <c r="L15" s="101"/>
    </row>
    <row r="16" spans="1:12">
      <c r="A16" s="99"/>
      <c r="B16" s="100"/>
      <c r="C16" s="100"/>
      <c r="D16" s="101"/>
      <c r="E16" s="102"/>
      <c r="F16" s="19"/>
      <c r="G16" s="103"/>
      <c r="H16" s="102"/>
      <c r="I16" s="19"/>
      <c r="J16" s="103"/>
      <c r="K16" s="100"/>
      <c r="L16" s="101"/>
    </row>
    <row r="17" spans="1:12">
      <c r="A17" s="99">
        <v>9</v>
      </c>
      <c r="B17" s="100" t="s">
        <v>113</v>
      </c>
      <c r="C17" s="104" t="s">
        <v>157</v>
      </c>
      <c r="D17" s="104" t="s">
        <v>157</v>
      </c>
      <c r="E17" s="104" t="s">
        <v>157</v>
      </c>
      <c r="F17" s="104" t="s">
        <v>157</v>
      </c>
      <c r="G17" s="104" t="s">
        <v>157</v>
      </c>
      <c r="H17" s="104" t="s">
        <v>157</v>
      </c>
      <c r="I17" s="104" t="s">
        <v>157</v>
      </c>
      <c r="J17" s="104" t="s">
        <v>157</v>
      </c>
      <c r="K17" s="104" t="s">
        <v>157</v>
      </c>
      <c r="L17" s="105" t="s">
        <v>157</v>
      </c>
    </row>
    <row r="18" spans="1:12">
      <c r="A18" s="99">
        <v>10</v>
      </c>
      <c r="B18" s="100" t="s">
        <v>17</v>
      </c>
      <c r="C18" s="100" t="s">
        <v>203</v>
      </c>
      <c r="D18" s="101" t="s">
        <v>217</v>
      </c>
      <c r="E18" s="102">
        <v>147.38999999999999</v>
      </c>
      <c r="F18" s="19" t="s">
        <v>20</v>
      </c>
      <c r="G18" s="103">
        <v>103.5</v>
      </c>
      <c r="H18" s="102">
        <v>147.99</v>
      </c>
      <c r="I18" s="19" t="s">
        <v>20</v>
      </c>
      <c r="J18" s="103">
        <v>103.5</v>
      </c>
      <c r="K18" s="100" t="s">
        <v>117</v>
      </c>
      <c r="L18" s="101"/>
    </row>
    <row r="19" spans="1:12">
      <c r="A19" s="99">
        <f>A18+1</f>
        <v>11</v>
      </c>
      <c r="B19" s="100" t="s">
        <v>17</v>
      </c>
      <c r="C19" s="100" t="s">
        <v>218</v>
      </c>
      <c r="D19" s="101" t="s">
        <v>217</v>
      </c>
      <c r="E19" s="106">
        <v>146.91</v>
      </c>
      <c r="F19" s="19" t="s">
        <v>20</v>
      </c>
      <c r="G19" s="103" t="s">
        <v>219</v>
      </c>
      <c r="H19" s="102">
        <f>E19-0.6</f>
        <v>146.31</v>
      </c>
      <c r="I19" s="19" t="s">
        <v>20</v>
      </c>
      <c r="J19" s="103" t="s">
        <v>219</v>
      </c>
      <c r="K19" s="100" t="s">
        <v>117</v>
      </c>
      <c r="L19" s="101" t="s">
        <v>220</v>
      </c>
    </row>
    <row r="20" spans="1:12">
      <c r="A20" s="99">
        <f>A19+1</f>
        <v>12</v>
      </c>
      <c r="B20" s="100" t="s">
        <v>17</v>
      </c>
      <c r="C20" s="104" t="s">
        <v>157</v>
      </c>
      <c r="D20" s="101" t="s">
        <v>217</v>
      </c>
      <c r="E20" s="107">
        <v>147.12</v>
      </c>
      <c r="F20" s="19" t="s">
        <v>20</v>
      </c>
      <c r="G20" s="103">
        <v>103.5</v>
      </c>
      <c r="H20" s="102">
        <v>147.72</v>
      </c>
      <c r="I20" s="19" t="s">
        <v>20</v>
      </c>
      <c r="J20" s="103">
        <v>103.5</v>
      </c>
      <c r="K20" s="100" t="s">
        <v>117</v>
      </c>
      <c r="L20" s="101"/>
    </row>
    <row r="21" spans="1:12">
      <c r="A21" s="99"/>
      <c r="B21" s="100"/>
      <c r="C21" s="104"/>
      <c r="D21" s="101"/>
      <c r="E21" s="107"/>
      <c r="F21" s="19"/>
      <c r="G21" s="103"/>
      <c r="H21" s="102"/>
      <c r="I21" s="19"/>
      <c r="J21" s="103"/>
      <c r="K21" s="100"/>
      <c r="L21" s="101"/>
    </row>
    <row r="22" spans="1:12">
      <c r="A22" s="99">
        <v>13</v>
      </c>
      <c r="B22" s="100" t="s">
        <v>113</v>
      </c>
      <c r="C22" s="104" t="s">
        <v>157</v>
      </c>
      <c r="D22" s="104" t="s">
        <v>157</v>
      </c>
      <c r="E22" s="104" t="s">
        <v>157</v>
      </c>
      <c r="F22" s="104" t="s">
        <v>157</v>
      </c>
      <c r="G22" s="104" t="s">
        <v>157</v>
      </c>
      <c r="H22" s="104" t="s">
        <v>157</v>
      </c>
      <c r="I22" s="104" t="s">
        <v>157</v>
      </c>
      <c r="J22" s="104" t="s">
        <v>157</v>
      </c>
      <c r="K22" s="104" t="s">
        <v>157</v>
      </c>
      <c r="L22" s="105" t="s">
        <v>157</v>
      </c>
    </row>
    <row r="23" spans="1:12">
      <c r="A23" s="99">
        <v>14</v>
      </c>
      <c r="B23" s="100" t="s">
        <v>17</v>
      </c>
      <c r="C23" s="100" t="s">
        <v>221</v>
      </c>
      <c r="D23" s="101" t="s">
        <v>222</v>
      </c>
      <c r="E23" s="102">
        <v>145.41</v>
      </c>
      <c r="F23" s="19" t="s">
        <v>20</v>
      </c>
      <c r="G23" s="103">
        <v>103.5</v>
      </c>
      <c r="H23" s="102">
        <v>144.81</v>
      </c>
      <c r="I23" s="19" t="s">
        <v>20</v>
      </c>
      <c r="J23" s="103">
        <v>103.5</v>
      </c>
      <c r="K23" s="100" t="s">
        <v>117</v>
      </c>
      <c r="L23" s="101"/>
    </row>
    <row r="24" spans="1:12">
      <c r="A24" s="99"/>
      <c r="B24" s="100"/>
      <c r="C24" s="100"/>
      <c r="D24" s="101"/>
      <c r="E24" s="106"/>
      <c r="F24" s="19"/>
      <c r="G24" s="103"/>
      <c r="H24" s="102"/>
      <c r="I24" s="19"/>
      <c r="J24" s="103"/>
      <c r="K24" s="100"/>
      <c r="L24" s="101"/>
    </row>
    <row r="25" spans="1:12">
      <c r="A25" s="99">
        <v>15</v>
      </c>
      <c r="B25" s="100" t="s">
        <v>113</v>
      </c>
      <c r="C25" s="104" t="s">
        <v>157</v>
      </c>
      <c r="D25" s="104" t="s">
        <v>157</v>
      </c>
      <c r="E25" s="104" t="s">
        <v>157</v>
      </c>
      <c r="F25" s="104" t="s">
        <v>157</v>
      </c>
      <c r="G25" s="104" t="s">
        <v>157</v>
      </c>
      <c r="H25" s="104" t="s">
        <v>157</v>
      </c>
      <c r="I25" s="104" t="s">
        <v>157</v>
      </c>
      <c r="J25" s="104" t="s">
        <v>157</v>
      </c>
      <c r="K25" s="104" t="s">
        <v>157</v>
      </c>
      <c r="L25" s="105" t="s">
        <v>157</v>
      </c>
    </row>
    <row r="26" spans="1:12">
      <c r="A26" s="99">
        <v>16</v>
      </c>
      <c r="B26" s="100" t="s">
        <v>17</v>
      </c>
      <c r="C26" s="100" t="s">
        <v>223</v>
      </c>
      <c r="D26" s="101" t="s">
        <v>224</v>
      </c>
      <c r="E26" s="106">
        <v>147.06</v>
      </c>
      <c r="F26" s="19" t="s">
        <v>20</v>
      </c>
      <c r="G26" s="103">
        <v>103.5</v>
      </c>
      <c r="H26" s="102">
        <v>147.66</v>
      </c>
      <c r="I26" s="19" t="s">
        <v>20</v>
      </c>
      <c r="J26" s="103">
        <v>103.5</v>
      </c>
      <c r="K26" s="100" t="s">
        <v>117</v>
      </c>
      <c r="L26" s="101"/>
    </row>
    <row r="27" spans="1:12">
      <c r="A27" s="99"/>
      <c r="B27" s="100"/>
      <c r="C27" s="100"/>
      <c r="D27" s="101"/>
      <c r="E27" s="106"/>
      <c r="F27" s="19"/>
      <c r="G27" s="103"/>
      <c r="H27" s="102"/>
      <c r="I27" s="19"/>
      <c r="J27" s="103"/>
      <c r="K27" s="100"/>
      <c r="L27" s="101"/>
    </row>
    <row r="28" spans="1:12">
      <c r="A28" s="99">
        <v>17</v>
      </c>
      <c r="B28" s="100" t="s">
        <v>113</v>
      </c>
      <c r="C28" s="104" t="s">
        <v>157</v>
      </c>
      <c r="D28" s="104" t="s">
        <v>157</v>
      </c>
      <c r="E28" s="104" t="s">
        <v>157</v>
      </c>
      <c r="F28" s="104" t="s">
        <v>157</v>
      </c>
      <c r="G28" s="104" t="s">
        <v>157</v>
      </c>
      <c r="H28" s="104" t="s">
        <v>157</v>
      </c>
      <c r="I28" s="104" t="s">
        <v>157</v>
      </c>
      <c r="J28" s="104" t="s">
        <v>157</v>
      </c>
      <c r="K28" s="104" t="s">
        <v>157</v>
      </c>
      <c r="L28" s="105" t="s">
        <v>157</v>
      </c>
    </row>
    <row r="29" spans="1:12">
      <c r="A29" s="99">
        <v>18</v>
      </c>
      <c r="B29" s="100" t="s">
        <v>17</v>
      </c>
      <c r="C29" s="100" t="s">
        <v>215</v>
      </c>
      <c r="D29" s="101" t="s">
        <v>225</v>
      </c>
      <c r="E29" s="106">
        <v>444.875</v>
      </c>
      <c r="F29" s="19" t="s">
        <v>20</v>
      </c>
      <c r="G29" s="103">
        <v>103.5</v>
      </c>
      <c r="H29" s="102">
        <v>449.875</v>
      </c>
      <c r="I29" s="19" t="s">
        <v>20</v>
      </c>
      <c r="J29" s="103">
        <v>103.5</v>
      </c>
      <c r="K29" s="100" t="s">
        <v>117</v>
      </c>
      <c r="L29" s="101"/>
    </row>
    <row r="30" spans="1:12">
      <c r="A30" s="99"/>
      <c r="B30" s="100"/>
      <c r="C30" s="100"/>
      <c r="D30" s="101"/>
      <c r="E30" s="106"/>
      <c r="F30" s="19"/>
      <c r="G30" s="103"/>
      <c r="H30" s="102"/>
      <c r="I30" s="19"/>
      <c r="J30" s="103"/>
      <c r="K30" s="100"/>
      <c r="L30" s="101"/>
    </row>
    <row r="31" spans="1:12">
      <c r="A31" s="99">
        <v>19</v>
      </c>
      <c r="B31" s="100" t="s">
        <v>113</v>
      </c>
      <c r="C31" s="100" t="s">
        <v>221</v>
      </c>
      <c r="D31" s="101" t="s">
        <v>43</v>
      </c>
      <c r="E31" s="102">
        <v>145.41</v>
      </c>
      <c r="F31" s="19" t="s">
        <v>20</v>
      </c>
      <c r="G31" s="103">
        <v>103.5</v>
      </c>
      <c r="H31" s="102">
        <v>144.81</v>
      </c>
      <c r="I31" s="19" t="s">
        <v>20</v>
      </c>
      <c r="J31" s="103">
        <v>103.5</v>
      </c>
      <c r="K31" s="100" t="s">
        <v>117</v>
      </c>
      <c r="L31" s="101" t="s">
        <v>226</v>
      </c>
    </row>
    <row r="32" spans="1:12">
      <c r="A32" s="108">
        <v>20</v>
      </c>
      <c r="B32" s="100" t="s">
        <v>17</v>
      </c>
      <c r="C32" s="100" t="s">
        <v>227</v>
      </c>
      <c r="D32" s="109" t="s">
        <v>43</v>
      </c>
      <c r="E32" s="102">
        <v>3.8029999999999999</v>
      </c>
      <c r="F32" s="100" t="s">
        <v>228</v>
      </c>
      <c r="G32" s="110" t="s">
        <v>21</v>
      </c>
      <c r="H32" s="111">
        <v>3.8029999999999999</v>
      </c>
      <c r="I32" s="100" t="s">
        <v>228</v>
      </c>
      <c r="J32" s="110" t="s">
        <v>21</v>
      </c>
      <c r="K32" s="100" t="s">
        <v>117</v>
      </c>
      <c r="L32" s="101" t="s">
        <v>229</v>
      </c>
    </row>
    <row r="33" spans="1:12">
      <c r="A33" s="99">
        <f t="shared" ref="A33:A39" si="0">A32+1</f>
        <v>21</v>
      </c>
      <c r="B33" s="100" t="s">
        <v>17</v>
      </c>
      <c r="C33" s="100" t="s">
        <v>227</v>
      </c>
      <c r="D33" s="101" t="s">
        <v>43</v>
      </c>
      <c r="E33" s="102">
        <v>3.528</v>
      </c>
      <c r="F33" s="100" t="s">
        <v>230</v>
      </c>
      <c r="G33" s="110" t="s">
        <v>21</v>
      </c>
      <c r="H33" s="111">
        <v>3.528</v>
      </c>
      <c r="I33" s="100" t="s">
        <v>230</v>
      </c>
      <c r="J33" s="110" t="s">
        <v>21</v>
      </c>
      <c r="K33" s="100" t="s">
        <v>117</v>
      </c>
      <c r="L33" s="101" t="s">
        <v>231</v>
      </c>
    </row>
    <row r="34" spans="1:12">
      <c r="A34" s="99">
        <f t="shared" si="0"/>
        <v>22</v>
      </c>
      <c r="B34" s="100" t="s">
        <v>17</v>
      </c>
      <c r="C34" s="100" t="s">
        <v>227</v>
      </c>
      <c r="D34" s="112" t="s">
        <v>43</v>
      </c>
      <c r="E34" s="102">
        <v>7.1820000000000004</v>
      </c>
      <c r="F34" s="100" t="s">
        <v>228</v>
      </c>
      <c r="G34" s="110" t="s">
        <v>21</v>
      </c>
      <c r="H34" s="111">
        <v>7.1820000000000004</v>
      </c>
      <c r="I34" s="100" t="s">
        <v>228</v>
      </c>
      <c r="J34" s="110" t="s">
        <v>21</v>
      </c>
      <c r="K34" s="100" t="s">
        <v>117</v>
      </c>
      <c r="L34" s="113" t="s">
        <v>232</v>
      </c>
    </row>
    <row r="35" spans="1:12">
      <c r="A35" s="99">
        <f t="shared" si="0"/>
        <v>23</v>
      </c>
      <c r="B35" s="100" t="s">
        <v>17</v>
      </c>
      <c r="C35" s="100" t="s">
        <v>227</v>
      </c>
      <c r="D35" s="109" t="s">
        <v>43</v>
      </c>
      <c r="E35" s="102">
        <v>7.032</v>
      </c>
      <c r="F35" s="100" t="s">
        <v>230</v>
      </c>
      <c r="G35" s="110" t="s">
        <v>21</v>
      </c>
      <c r="H35" s="111">
        <v>7.032</v>
      </c>
      <c r="I35" s="100" t="s">
        <v>230</v>
      </c>
      <c r="J35" s="110" t="s">
        <v>21</v>
      </c>
      <c r="K35" s="114" t="s">
        <v>117</v>
      </c>
      <c r="L35" s="115" t="s">
        <v>233</v>
      </c>
    </row>
    <row r="36" spans="1:12">
      <c r="A36" s="99">
        <f t="shared" si="0"/>
        <v>24</v>
      </c>
      <c r="B36" s="100" t="s">
        <v>17</v>
      </c>
      <c r="C36" s="100" t="s">
        <v>227</v>
      </c>
      <c r="D36" s="112" t="s">
        <v>43</v>
      </c>
      <c r="E36" s="102">
        <v>14.239000000000001</v>
      </c>
      <c r="F36" s="100" t="s">
        <v>230</v>
      </c>
      <c r="G36" s="110" t="s">
        <v>21</v>
      </c>
      <c r="H36" s="111">
        <v>14.239000000000001</v>
      </c>
      <c r="I36" s="100" t="s">
        <v>230</v>
      </c>
      <c r="J36" s="110" t="s">
        <v>21</v>
      </c>
      <c r="K36" s="100" t="s">
        <v>117</v>
      </c>
      <c r="L36" s="116" t="s">
        <v>234</v>
      </c>
    </row>
    <row r="37" spans="1:12">
      <c r="A37" s="99">
        <f t="shared" si="0"/>
        <v>25</v>
      </c>
      <c r="B37" s="100" t="s">
        <v>17</v>
      </c>
      <c r="C37" s="100" t="s">
        <v>227</v>
      </c>
      <c r="D37" s="101" t="s">
        <v>43</v>
      </c>
      <c r="E37" s="102">
        <v>14.039</v>
      </c>
      <c r="F37" s="100" t="s">
        <v>230</v>
      </c>
      <c r="G37" s="110" t="s">
        <v>21</v>
      </c>
      <c r="H37" s="111">
        <v>14.039</v>
      </c>
      <c r="I37" s="100" t="s">
        <v>230</v>
      </c>
      <c r="J37" s="110" t="s">
        <v>21</v>
      </c>
      <c r="K37" s="100" t="s">
        <v>117</v>
      </c>
      <c r="L37" s="101" t="s">
        <v>235</v>
      </c>
    </row>
    <row r="38" spans="1:12">
      <c r="A38" s="99">
        <f t="shared" si="0"/>
        <v>26</v>
      </c>
      <c r="B38" s="100" t="s">
        <v>17</v>
      </c>
      <c r="C38" s="100" t="s">
        <v>227</v>
      </c>
      <c r="D38" s="109" t="s">
        <v>43</v>
      </c>
      <c r="E38" s="102">
        <v>28.327999999999999</v>
      </c>
      <c r="F38" s="100" t="s">
        <v>230</v>
      </c>
      <c r="G38" s="110" t="s">
        <v>21</v>
      </c>
      <c r="H38" s="111">
        <v>28.327999999999999</v>
      </c>
      <c r="I38" s="100" t="s">
        <v>230</v>
      </c>
      <c r="J38" s="110" t="s">
        <v>21</v>
      </c>
      <c r="K38" s="100" t="s">
        <v>117</v>
      </c>
      <c r="L38" s="101" t="s">
        <v>234</v>
      </c>
    </row>
    <row r="39" spans="1:12">
      <c r="A39" s="15">
        <f t="shared" si="0"/>
        <v>27</v>
      </c>
      <c r="B39" s="16"/>
      <c r="C39" s="16"/>
      <c r="D39" s="18"/>
      <c r="E39" s="18"/>
      <c r="F39" s="79"/>
      <c r="G39" s="117"/>
      <c r="H39" s="118"/>
      <c r="I39" s="79"/>
      <c r="J39" s="117"/>
      <c r="K39" s="19"/>
      <c r="L39" s="17"/>
    </row>
    <row r="40" spans="1:12">
      <c r="A40" s="149" t="s">
        <v>78</v>
      </c>
      <c r="B40" s="150"/>
      <c r="C40" s="150"/>
      <c r="D40" s="151"/>
      <c r="E40" s="152"/>
      <c r="F40" s="198" t="s">
        <v>79</v>
      </c>
      <c r="G40" s="199"/>
      <c r="H40" s="153"/>
      <c r="I40" s="152"/>
      <c r="J40" s="152"/>
      <c r="K40" s="29"/>
      <c r="L40" s="29"/>
    </row>
    <row r="41" spans="1:12">
      <c r="A41" s="154"/>
      <c r="B41" s="155"/>
      <c r="C41" s="155"/>
      <c r="D41" s="155"/>
      <c r="E41" s="156"/>
      <c r="F41" s="157"/>
      <c r="G41" s="155"/>
      <c r="H41" s="155"/>
      <c r="I41" s="155"/>
      <c r="J41" s="155"/>
      <c r="K41" s="29"/>
      <c r="L41" s="29"/>
    </row>
    <row r="42" spans="1:12">
      <c r="A42" s="147" t="s">
        <v>80</v>
      </c>
      <c r="B42" s="148"/>
      <c r="C42" s="148"/>
      <c r="D42" s="148"/>
      <c r="E42" s="148"/>
      <c r="F42" s="148"/>
      <c r="G42" s="148"/>
      <c r="H42" s="148"/>
      <c r="I42" s="148"/>
      <c r="J42" s="148"/>
      <c r="K42" s="3"/>
      <c r="L42" s="3"/>
    </row>
    <row r="43" spans="1:12">
      <c r="A43" s="147" t="s">
        <v>81</v>
      </c>
      <c r="B43" s="148"/>
      <c r="C43" s="148"/>
      <c r="D43" s="148"/>
      <c r="E43" s="148"/>
      <c r="F43" s="148"/>
      <c r="G43" s="148"/>
      <c r="H43" s="148"/>
      <c r="I43" s="148"/>
      <c r="J43" s="148"/>
      <c r="K43" s="3"/>
      <c r="L43" s="3"/>
    </row>
    <row r="44" spans="1:12">
      <c r="A44" s="147" t="s">
        <v>82</v>
      </c>
      <c r="B44" s="148"/>
      <c r="C44" s="148"/>
      <c r="D44" s="148"/>
      <c r="E44" s="148"/>
      <c r="F44" s="148"/>
      <c r="G44" s="148"/>
      <c r="H44" s="148"/>
      <c r="I44" s="148"/>
      <c r="J44" s="148"/>
      <c r="K44" s="3"/>
      <c r="L44" s="3"/>
    </row>
    <row r="45" spans="1:12">
      <c r="A45" s="147" t="s">
        <v>83</v>
      </c>
      <c r="B45" s="148"/>
      <c r="C45" s="148"/>
      <c r="D45" s="148"/>
      <c r="E45" s="148"/>
      <c r="F45" s="148"/>
      <c r="G45" s="148"/>
      <c r="H45" s="148"/>
      <c r="I45" s="148"/>
      <c r="J45" s="148"/>
      <c r="K45" s="3"/>
      <c r="L45" s="3"/>
    </row>
    <row r="46" spans="1:12">
      <c r="A46" s="147" t="s">
        <v>84</v>
      </c>
      <c r="B46" s="148"/>
      <c r="C46" s="148"/>
      <c r="D46" s="148"/>
      <c r="E46" s="148"/>
      <c r="F46" s="148"/>
      <c r="G46" s="148"/>
      <c r="H46" s="148"/>
      <c r="I46" s="148"/>
      <c r="J46" s="148"/>
      <c r="K46" s="4"/>
    </row>
  </sheetData>
  <mergeCells count="15">
    <mergeCell ref="A1:B1"/>
    <mergeCell ref="C1:F1"/>
    <mergeCell ref="H1:J1"/>
    <mergeCell ref="K1:L1"/>
    <mergeCell ref="A40:C40"/>
    <mergeCell ref="D40:E40"/>
    <mergeCell ref="F40:G40"/>
    <mergeCell ref="H40:J40"/>
    <mergeCell ref="A46:J46"/>
    <mergeCell ref="A41:E41"/>
    <mergeCell ref="F41:J41"/>
    <mergeCell ref="A42:J42"/>
    <mergeCell ref="A43:J43"/>
    <mergeCell ref="A44:J44"/>
    <mergeCell ref="A45:J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79D0-51F6-4FAA-8171-748CCD0D2E79}">
  <dimension ref="A1:L32"/>
  <sheetViews>
    <sheetView workbookViewId="0">
      <selection activeCell="F26" sqref="F26:G26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138</v>
      </c>
      <c r="I2" s="169"/>
      <c r="J2" s="170"/>
      <c r="K2" s="171" t="s">
        <v>236</v>
      </c>
      <c r="L2" s="172"/>
    </row>
    <row r="3" spans="1:12">
      <c r="A3" s="6"/>
      <c r="B3" s="7"/>
      <c r="C3" s="7"/>
      <c r="D3" s="7"/>
      <c r="E3" s="8"/>
      <c r="F3" s="7"/>
      <c r="G3" s="7"/>
      <c r="H3" s="9"/>
      <c r="I3" s="9"/>
      <c r="J3" s="9"/>
      <c r="K3" s="7"/>
      <c r="L3" s="10"/>
    </row>
    <row r="4" spans="1:12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1"/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</row>
    <row r="6" spans="1:12">
      <c r="A6" s="15">
        <v>1</v>
      </c>
      <c r="B6" s="16" t="s">
        <v>113</v>
      </c>
      <c r="C6" s="16" t="s">
        <v>237</v>
      </c>
      <c r="D6" s="16" t="s">
        <v>238</v>
      </c>
      <c r="E6" s="18">
        <v>146.92500000000001</v>
      </c>
      <c r="F6" s="19" t="s">
        <v>20</v>
      </c>
      <c r="G6" s="20">
        <v>203.5</v>
      </c>
      <c r="H6" s="18">
        <f>E6-0.6</f>
        <v>146.32500000000002</v>
      </c>
      <c r="I6" s="19" t="s">
        <v>20</v>
      </c>
      <c r="J6" s="20">
        <v>203.5</v>
      </c>
      <c r="K6" s="16" t="s">
        <v>239</v>
      </c>
      <c r="L6" s="30"/>
    </row>
    <row r="7" spans="1:12">
      <c r="A7" s="15">
        <v>2</v>
      </c>
      <c r="B7" s="16" t="s">
        <v>17</v>
      </c>
      <c r="C7" s="90" t="s">
        <v>157</v>
      </c>
      <c r="D7" s="16" t="s">
        <v>240</v>
      </c>
      <c r="E7" s="90" t="s">
        <v>157</v>
      </c>
      <c r="F7" s="90" t="s">
        <v>157</v>
      </c>
      <c r="G7" s="90" t="s">
        <v>157</v>
      </c>
      <c r="H7" s="90" t="s">
        <v>157</v>
      </c>
      <c r="I7" s="90" t="s">
        <v>157</v>
      </c>
      <c r="J7" s="90" t="s">
        <v>157</v>
      </c>
      <c r="K7" s="90" t="s">
        <v>157</v>
      </c>
      <c r="L7" s="30" t="s">
        <v>175</v>
      </c>
    </row>
    <row r="8" spans="1:12">
      <c r="A8" s="15"/>
      <c r="B8" s="16"/>
      <c r="C8" s="16"/>
      <c r="D8" s="16"/>
      <c r="E8" s="18"/>
      <c r="F8" s="19"/>
      <c r="G8" s="20"/>
      <c r="H8" s="18"/>
      <c r="I8" s="19"/>
      <c r="J8" s="20"/>
      <c r="K8" s="16"/>
      <c r="L8" s="30"/>
    </row>
    <row r="9" spans="1:12">
      <c r="A9" s="15">
        <v>3</v>
      </c>
      <c r="B9" s="16" t="s">
        <v>113</v>
      </c>
      <c r="C9" s="90" t="s">
        <v>157</v>
      </c>
      <c r="D9" s="16" t="s">
        <v>241</v>
      </c>
      <c r="E9" s="90" t="s">
        <v>157</v>
      </c>
      <c r="F9" s="90" t="s">
        <v>157</v>
      </c>
      <c r="G9" s="90" t="s">
        <v>157</v>
      </c>
      <c r="H9" s="90" t="s">
        <v>157</v>
      </c>
      <c r="I9" s="90" t="s">
        <v>157</v>
      </c>
      <c r="J9" s="90" t="s">
        <v>157</v>
      </c>
      <c r="K9" s="90" t="s">
        <v>157</v>
      </c>
      <c r="L9" s="30" t="s">
        <v>175</v>
      </c>
    </row>
    <row r="10" spans="1:12">
      <c r="A10" s="15">
        <v>4</v>
      </c>
      <c r="B10" s="16" t="s">
        <v>17</v>
      </c>
      <c r="C10" s="16" t="s">
        <v>242</v>
      </c>
      <c r="D10" s="16" t="s">
        <v>241</v>
      </c>
      <c r="E10" s="18">
        <v>146.85</v>
      </c>
      <c r="F10" s="19" t="s">
        <v>20</v>
      </c>
      <c r="G10" s="20">
        <v>203.5</v>
      </c>
      <c r="H10" s="18">
        <v>146.25</v>
      </c>
      <c r="I10" s="19" t="s">
        <v>20</v>
      </c>
      <c r="J10" s="16">
        <v>203.5</v>
      </c>
      <c r="K10" s="16" t="s">
        <v>239</v>
      </c>
      <c r="L10" s="30" t="s">
        <v>175</v>
      </c>
    </row>
    <row r="11" spans="1:12">
      <c r="A11" s="15"/>
      <c r="B11" s="16"/>
      <c r="C11" s="16"/>
      <c r="D11" s="16"/>
      <c r="E11" s="18"/>
      <c r="F11" s="19"/>
      <c r="G11" s="20"/>
      <c r="H11" s="18"/>
      <c r="I11" s="19"/>
      <c r="J11" s="16"/>
      <c r="K11" s="16"/>
      <c r="L11" s="30"/>
    </row>
    <row r="12" spans="1:12">
      <c r="A12" s="15">
        <v>5</v>
      </c>
      <c r="B12" s="16" t="s">
        <v>113</v>
      </c>
      <c r="C12" s="16" t="s">
        <v>50</v>
      </c>
      <c r="D12" s="16" t="s">
        <v>243</v>
      </c>
      <c r="E12" s="18">
        <v>146.72999999999999</v>
      </c>
      <c r="F12" s="19" t="s">
        <v>20</v>
      </c>
      <c r="G12" s="20">
        <v>173.8</v>
      </c>
      <c r="H12" s="18">
        <f>E12-0.6</f>
        <v>146.13</v>
      </c>
      <c r="I12" s="19" t="s">
        <v>20</v>
      </c>
      <c r="J12" s="20">
        <v>173.8</v>
      </c>
      <c r="K12" s="16" t="s">
        <v>117</v>
      </c>
      <c r="L12" s="30"/>
    </row>
    <row r="13" spans="1:12">
      <c r="A13" s="15">
        <v>6</v>
      </c>
      <c r="B13" s="16" t="s">
        <v>17</v>
      </c>
      <c r="C13" s="16" t="s">
        <v>244</v>
      </c>
      <c r="D13" s="16" t="s">
        <v>243</v>
      </c>
      <c r="E13" s="18">
        <v>145.21</v>
      </c>
      <c r="F13" s="19" t="s">
        <v>20</v>
      </c>
      <c r="G13" s="20">
        <v>103.5</v>
      </c>
      <c r="H13" s="18">
        <f>E13-0.6</f>
        <v>144.61000000000001</v>
      </c>
      <c r="I13" s="19" t="s">
        <v>20</v>
      </c>
      <c r="J13" s="20">
        <v>103.5</v>
      </c>
      <c r="K13" s="16" t="s">
        <v>117</v>
      </c>
      <c r="L13" s="30" t="s">
        <v>245</v>
      </c>
    </row>
    <row r="14" spans="1:12">
      <c r="A14" s="15">
        <v>7</v>
      </c>
      <c r="B14" s="16" t="s">
        <v>17</v>
      </c>
      <c r="C14" s="16" t="s">
        <v>50</v>
      </c>
      <c r="D14" s="16" t="s">
        <v>243</v>
      </c>
      <c r="E14" s="18">
        <v>145.35</v>
      </c>
      <c r="F14" s="19" t="s">
        <v>20</v>
      </c>
      <c r="G14" s="20">
        <v>103.5</v>
      </c>
      <c r="H14" s="18">
        <f>E14-0.6</f>
        <v>144.75</v>
      </c>
      <c r="I14" s="19" t="s">
        <v>20</v>
      </c>
      <c r="J14" s="20">
        <v>103.5</v>
      </c>
      <c r="K14" s="16" t="s">
        <v>239</v>
      </c>
      <c r="L14" s="30"/>
    </row>
    <row r="15" spans="1:12">
      <c r="A15" s="15">
        <v>8</v>
      </c>
      <c r="B15" s="16" t="s">
        <v>17</v>
      </c>
      <c r="C15" s="16" t="s">
        <v>50</v>
      </c>
      <c r="D15" s="16" t="s">
        <v>243</v>
      </c>
      <c r="E15" s="18">
        <v>444.3</v>
      </c>
      <c r="F15" s="19" t="s">
        <v>20</v>
      </c>
      <c r="G15" s="16">
        <v>88.5</v>
      </c>
      <c r="H15" s="18">
        <f>E15+5</f>
        <v>449.3</v>
      </c>
      <c r="I15" s="19" t="s">
        <v>20</v>
      </c>
      <c r="J15" s="16">
        <v>88.5</v>
      </c>
      <c r="K15" s="16" t="s">
        <v>239</v>
      </c>
      <c r="L15" s="30"/>
    </row>
    <row r="16" spans="1:12">
      <c r="A16" s="15"/>
      <c r="B16" s="16"/>
      <c r="C16" s="16"/>
      <c r="D16" s="16"/>
      <c r="E16" s="18"/>
      <c r="F16" s="81"/>
      <c r="G16" s="16"/>
      <c r="H16" s="18"/>
      <c r="I16" s="81"/>
      <c r="J16" s="16"/>
      <c r="K16" s="16"/>
      <c r="L16" s="30"/>
    </row>
    <row r="17" spans="1:12">
      <c r="A17" s="15">
        <v>9</v>
      </c>
      <c r="B17" s="16" t="s">
        <v>113</v>
      </c>
      <c r="C17" s="90" t="s">
        <v>157</v>
      </c>
      <c r="D17" s="16" t="s">
        <v>246</v>
      </c>
      <c r="E17" s="90" t="s">
        <v>157</v>
      </c>
      <c r="F17" s="90" t="s">
        <v>157</v>
      </c>
      <c r="G17" s="90" t="s">
        <v>157</v>
      </c>
      <c r="H17" s="90" t="s">
        <v>157</v>
      </c>
      <c r="I17" s="90" t="s">
        <v>157</v>
      </c>
      <c r="J17" s="90" t="s">
        <v>157</v>
      </c>
      <c r="K17" s="90" t="s">
        <v>157</v>
      </c>
      <c r="L17" s="30" t="s">
        <v>175</v>
      </c>
    </row>
    <row r="18" spans="1:12">
      <c r="A18" s="15">
        <v>10</v>
      </c>
      <c r="B18" s="16" t="s">
        <v>17</v>
      </c>
      <c r="C18" s="90" t="s">
        <v>157</v>
      </c>
      <c r="D18" s="16" t="s">
        <v>246</v>
      </c>
      <c r="E18" s="90" t="s">
        <v>157</v>
      </c>
      <c r="F18" s="90" t="s">
        <v>157</v>
      </c>
      <c r="G18" s="90" t="s">
        <v>157</v>
      </c>
      <c r="H18" s="90" t="s">
        <v>157</v>
      </c>
      <c r="I18" s="90" t="s">
        <v>157</v>
      </c>
      <c r="J18" s="90" t="s">
        <v>157</v>
      </c>
      <c r="K18" s="90" t="s">
        <v>157</v>
      </c>
      <c r="L18" s="30" t="s">
        <v>175</v>
      </c>
    </row>
    <row r="19" spans="1:12">
      <c r="A19" s="15"/>
      <c r="B19" s="16"/>
      <c r="C19" s="90"/>
      <c r="D19" s="16"/>
      <c r="E19" s="90"/>
      <c r="F19" s="90"/>
      <c r="G19" s="90"/>
      <c r="H19" s="90"/>
      <c r="I19" s="90"/>
      <c r="J19" s="90"/>
      <c r="K19" s="90"/>
      <c r="L19" s="30"/>
    </row>
    <row r="20" spans="1:12">
      <c r="A20" s="15">
        <v>11</v>
      </c>
      <c r="B20" s="16" t="s">
        <v>113</v>
      </c>
      <c r="C20" s="90" t="s">
        <v>157</v>
      </c>
      <c r="D20" s="16" t="s">
        <v>247</v>
      </c>
      <c r="E20" s="90" t="s">
        <v>157</v>
      </c>
      <c r="F20" s="90" t="s">
        <v>157</v>
      </c>
      <c r="G20" s="90" t="s">
        <v>157</v>
      </c>
      <c r="H20" s="90" t="s">
        <v>157</v>
      </c>
      <c r="I20" s="90" t="s">
        <v>157</v>
      </c>
      <c r="J20" s="90" t="s">
        <v>157</v>
      </c>
      <c r="K20" s="90" t="s">
        <v>157</v>
      </c>
      <c r="L20" s="30" t="s">
        <v>175</v>
      </c>
    </row>
    <row r="21" spans="1:12">
      <c r="A21" s="31">
        <v>12</v>
      </c>
      <c r="B21" s="34" t="s">
        <v>17</v>
      </c>
      <c r="C21" s="96" t="s">
        <v>157</v>
      </c>
      <c r="D21" s="34" t="s">
        <v>247</v>
      </c>
      <c r="E21" s="96" t="s">
        <v>157</v>
      </c>
      <c r="F21" s="96" t="s">
        <v>157</v>
      </c>
      <c r="G21" s="96" t="s">
        <v>157</v>
      </c>
      <c r="H21" s="96" t="s">
        <v>157</v>
      </c>
      <c r="I21" s="96" t="s">
        <v>157</v>
      </c>
      <c r="J21" s="96" t="s">
        <v>157</v>
      </c>
      <c r="K21" s="96" t="s">
        <v>157</v>
      </c>
      <c r="L21" s="37" t="s">
        <v>175</v>
      </c>
    </row>
    <row r="22" spans="1:12">
      <c r="A22" s="84"/>
      <c r="B22" s="19"/>
      <c r="C22" s="86"/>
      <c r="D22" s="19"/>
      <c r="E22" s="86"/>
      <c r="F22" s="86"/>
      <c r="G22" s="86"/>
      <c r="H22" s="86"/>
      <c r="I22" s="86"/>
      <c r="J22" s="86"/>
      <c r="K22" s="86"/>
      <c r="L22" s="28"/>
    </row>
    <row r="23" spans="1:12">
      <c r="A23" s="84">
        <v>13</v>
      </c>
      <c r="B23" s="19" t="s">
        <v>113</v>
      </c>
      <c r="C23" s="86" t="s">
        <v>157</v>
      </c>
      <c r="D23" s="19" t="s">
        <v>48</v>
      </c>
      <c r="E23" s="86" t="s">
        <v>157</v>
      </c>
      <c r="F23" s="86" t="s">
        <v>157</v>
      </c>
      <c r="G23" s="86" t="s">
        <v>157</v>
      </c>
      <c r="H23" s="86" t="s">
        <v>157</v>
      </c>
      <c r="I23" s="86" t="s">
        <v>157</v>
      </c>
      <c r="J23" s="86" t="s">
        <v>157</v>
      </c>
      <c r="K23" s="86" t="s">
        <v>157</v>
      </c>
      <c r="L23" s="119" t="s">
        <v>157</v>
      </c>
    </row>
    <row r="24" spans="1:12">
      <c r="A24" s="84">
        <v>14</v>
      </c>
      <c r="B24" s="19" t="s">
        <v>17</v>
      </c>
      <c r="C24" s="86" t="s">
        <v>157</v>
      </c>
      <c r="D24" s="19" t="s">
        <v>48</v>
      </c>
      <c r="E24" s="86" t="s">
        <v>157</v>
      </c>
      <c r="F24" s="86" t="s">
        <v>157</v>
      </c>
      <c r="G24" s="86" t="s">
        <v>157</v>
      </c>
      <c r="H24" s="86" t="s">
        <v>157</v>
      </c>
      <c r="I24" s="86" t="s">
        <v>157</v>
      </c>
      <c r="J24" s="86" t="s">
        <v>157</v>
      </c>
      <c r="K24" s="86" t="s">
        <v>157</v>
      </c>
      <c r="L24" s="119" t="s">
        <v>157</v>
      </c>
    </row>
    <row r="25" spans="1:12">
      <c r="A25" s="33"/>
      <c r="B25" s="36"/>
      <c r="C25" s="62"/>
      <c r="D25" s="43"/>
      <c r="E25" s="43"/>
      <c r="F25" s="120"/>
      <c r="G25" s="81"/>
      <c r="H25" s="121"/>
      <c r="I25" s="81"/>
      <c r="J25" s="81"/>
      <c r="K25" s="120"/>
      <c r="L25" s="122"/>
    </row>
    <row r="26" spans="1:12">
      <c r="A26" s="149" t="s">
        <v>78</v>
      </c>
      <c r="B26" s="150"/>
      <c r="C26" s="150"/>
      <c r="D26" s="151"/>
      <c r="E26" s="152"/>
      <c r="F26" s="149" t="s">
        <v>79</v>
      </c>
      <c r="G26" s="150"/>
      <c r="H26" s="153"/>
      <c r="I26" s="152"/>
      <c r="J26" s="152"/>
      <c r="K26" s="29"/>
      <c r="L26" s="29"/>
    </row>
    <row r="27" spans="1:12">
      <c r="A27" s="154"/>
      <c r="B27" s="155"/>
      <c r="C27" s="155"/>
      <c r="D27" s="155"/>
      <c r="E27" s="156"/>
      <c r="F27" s="157"/>
      <c r="G27" s="155"/>
      <c r="H27" s="155"/>
      <c r="I27" s="155"/>
      <c r="J27" s="155"/>
      <c r="K27" s="29"/>
      <c r="L27" s="29"/>
    </row>
    <row r="28" spans="1:12">
      <c r="A28" s="147" t="s">
        <v>80</v>
      </c>
      <c r="B28" s="148"/>
      <c r="C28" s="148"/>
      <c r="D28" s="148"/>
      <c r="E28" s="148"/>
      <c r="F28" s="148"/>
      <c r="G28" s="148"/>
      <c r="H28" s="148"/>
      <c r="I28" s="148"/>
      <c r="J28" s="148"/>
      <c r="K28" s="3"/>
      <c r="L28" s="3"/>
    </row>
    <row r="29" spans="1:12">
      <c r="A29" s="147" t="s">
        <v>81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</row>
    <row r="30" spans="1:12">
      <c r="A30" s="147" t="s">
        <v>82</v>
      </c>
      <c r="B30" s="148"/>
      <c r="C30" s="148"/>
      <c r="D30" s="148"/>
      <c r="E30" s="148"/>
      <c r="F30" s="148"/>
      <c r="G30" s="148"/>
      <c r="H30" s="148"/>
      <c r="I30" s="148"/>
      <c r="J30" s="148"/>
      <c r="K30" s="3"/>
      <c r="L30" s="3"/>
    </row>
    <row r="31" spans="1:12">
      <c r="A31" s="147" t="s">
        <v>83</v>
      </c>
      <c r="B31" s="148"/>
      <c r="C31" s="148"/>
      <c r="D31" s="148"/>
      <c r="E31" s="148"/>
      <c r="F31" s="148"/>
      <c r="G31" s="148"/>
      <c r="H31" s="148"/>
      <c r="I31" s="148"/>
      <c r="J31" s="148"/>
      <c r="K31" s="3"/>
      <c r="L31" s="3"/>
    </row>
    <row r="32" spans="1:12">
      <c r="A32" s="147" t="s">
        <v>84</v>
      </c>
      <c r="B32" s="148"/>
      <c r="C32" s="148"/>
      <c r="D32" s="148"/>
      <c r="E32" s="148"/>
      <c r="F32" s="148"/>
      <c r="G32" s="148"/>
      <c r="H32" s="148"/>
      <c r="I32" s="148"/>
      <c r="J32" s="148"/>
      <c r="K32" s="4"/>
    </row>
  </sheetData>
  <mergeCells count="18">
    <mergeCell ref="A1:G1"/>
    <mergeCell ref="H1:J1"/>
    <mergeCell ref="K1:L1"/>
    <mergeCell ref="A2:B2"/>
    <mergeCell ref="C2:F2"/>
    <mergeCell ref="H2:J2"/>
    <mergeCell ref="K2:L2"/>
    <mergeCell ref="A26:C26"/>
    <mergeCell ref="D26:E26"/>
    <mergeCell ref="F26:G26"/>
    <mergeCell ref="H26:J26"/>
    <mergeCell ref="A27:E27"/>
    <mergeCell ref="F27:J27"/>
    <mergeCell ref="A28:J28"/>
    <mergeCell ref="A29:J29"/>
    <mergeCell ref="A30:J30"/>
    <mergeCell ref="A31:J31"/>
    <mergeCell ref="A32:J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152ED-3959-489D-A8EC-B0E53B41AD55}">
  <dimension ref="A1:L50"/>
  <sheetViews>
    <sheetView workbookViewId="0">
      <selection activeCell="F44" sqref="F44:G44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138</v>
      </c>
      <c r="I2" s="169"/>
      <c r="J2" s="170"/>
      <c r="K2" s="171" t="s">
        <v>248</v>
      </c>
      <c r="L2" s="172"/>
    </row>
    <row r="3" spans="1:12">
      <c r="A3" s="6"/>
      <c r="B3" s="7"/>
      <c r="C3" s="7"/>
      <c r="D3" s="7"/>
      <c r="E3" s="8"/>
      <c r="F3" s="7"/>
      <c r="G3" s="7"/>
      <c r="H3" s="9"/>
      <c r="I3" s="9"/>
      <c r="J3" s="9"/>
      <c r="K3" s="7"/>
      <c r="L3" s="123"/>
    </row>
    <row r="4" spans="1:12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24" t="s">
        <v>16</v>
      </c>
    </row>
    <row r="5" spans="1:12">
      <c r="A5" s="13"/>
      <c r="B5" s="13"/>
      <c r="C5" s="13"/>
      <c r="D5" s="13"/>
      <c r="E5" s="14"/>
      <c r="F5" s="13"/>
      <c r="G5" s="13"/>
      <c r="H5" s="13"/>
      <c r="I5" s="13"/>
      <c r="J5" s="13"/>
      <c r="K5" s="13"/>
      <c r="L5" s="125"/>
    </row>
    <row r="6" spans="1:12">
      <c r="A6" s="15">
        <v>1</v>
      </c>
      <c r="B6" s="16" t="s">
        <v>113</v>
      </c>
      <c r="C6" s="90" t="s">
        <v>157</v>
      </c>
      <c r="D6" s="16" t="s">
        <v>249</v>
      </c>
      <c r="E6" s="90" t="s">
        <v>157</v>
      </c>
      <c r="F6" s="90" t="s">
        <v>157</v>
      </c>
      <c r="G6" s="90" t="s">
        <v>157</v>
      </c>
      <c r="H6" s="90" t="s">
        <v>157</v>
      </c>
      <c r="I6" s="90" t="s">
        <v>157</v>
      </c>
      <c r="J6" s="90" t="s">
        <v>157</v>
      </c>
      <c r="K6" s="90" t="s">
        <v>157</v>
      </c>
      <c r="L6" s="30" t="s">
        <v>175</v>
      </c>
    </row>
    <row r="7" spans="1:12">
      <c r="A7" s="15">
        <v>2</v>
      </c>
      <c r="B7" s="16" t="s">
        <v>17</v>
      </c>
      <c r="C7" s="90" t="s">
        <v>157</v>
      </c>
      <c r="D7" s="16" t="s">
        <v>249</v>
      </c>
      <c r="E7" s="90" t="s">
        <v>157</v>
      </c>
      <c r="F7" s="90" t="s">
        <v>157</v>
      </c>
      <c r="G7" s="90" t="s">
        <v>157</v>
      </c>
      <c r="H7" s="90" t="s">
        <v>157</v>
      </c>
      <c r="I7" s="90" t="s">
        <v>157</v>
      </c>
      <c r="J7" s="90" t="s">
        <v>157</v>
      </c>
      <c r="K7" s="90" t="s">
        <v>157</v>
      </c>
      <c r="L7" s="126" t="s">
        <v>157</v>
      </c>
    </row>
    <row r="8" spans="1:12">
      <c r="A8" s="15"/>
      <c r="B8" s="16"/>
      <c r="C8" s="90"/>
      <c r="D8" s="16"/>
      <c r="E8" s="90"/>
      <c r="F8" s="90"/>
      <c r="G8" s="90"/>
      <c r="H8" s="90"/>
      <c r="I8" s="90"/>
      <c r="J8" s="90"/>
      <c r="K8" s="90"/>
      <c r="L8" s="30"/>
    </row>
    <row r="9" spans="1:12">
      <c r="A9" s="15">
        <v>3</v>
      </c>
      <c r="B9" s="16" t="s">
        <v>113</v>
      </c>
      <c r="C9" s="90" t="s">
        <v>157</v>
      </c>
      <c r="D9" s="16" t="s">
        <v>250</v>
      </c>
      <c r="E9" s="90" t="s">
        <v>157</v>
      </c>
      <c r="F9" s="90" t="s">
        <v>157</v>
      </c>
      <c r="G9" s="90" t="s">
        <v>157</v>
      </c>
      <c r="H9" s="90" t="s">
        <v>157</v>
      </c>
      <c r="I9" s="90" t="s">
        <v>157</v>
      </c>
      <c r="J9" s="90" t="s">
        <v>157</v>
      </c>
      <c r="K9" s="90" t="s">
        <v>157</v>
      </c>
      <c r="L9" s="30" t="s">
        <v>175</v>
      </c>
    </row>
    <row r="10" spans="1:12">
      <c r="A10" s="15">
        <v>4</v>
      </c>
      <c r="B10" s="16" t="s">
        <v>17</v>
      </c>
      <c r="C10" s="90" t="s">
        <v>157</v>
      </c>
      <c r="D10" s="16" t="s">
        <v>249</v>
      </c>
      <c r="E10" s="90" t="s">
        <v>157</v>
      </c>
      <c r="F10" s="90" t="s">
        <v>157</v>
      </c>
      <c r="G10" s="90" t="s">
        <v>157</v>
      </c>
      <c r="H10" s="90" t="s">
        <v>157</v>
      </c>
      <c r="I10" s="90" t="s">
        <v>157</v>
      </c>
      <c r="J10" s="90" t="s">
        <v>157</v>
      </c>
      <c r="K10" s="90" t="s">
        <v>157</v>
      </c>
      <c r="L10" s="126" t="s">
        <v>157</v>
      </c>
    </row>
    <row r="11" spans="1:12">
      <c r="A11" s="15" t="s">
        <v>147</v>
      </c>
      <c r="B11" s="16"/>
      <c r="C11" s="90"/>
      <c r="D11" s="16"/>
      <c r="E11" s="90"/>
      <c r="F11" s="90"/>
      <c r="G11" s="90"/>
      <c r="H11" s="90"/>
      <c r="I11" s="90"/>
      <c r="J11" s="90"/>
      <c r="K11" s="90"/>
      <c r="L11" s="30"/>
    </row>
    <row r="12" spans="1:12">
      <c r="A12" s="15">
        <v>5</v>
      </c>
      <c r="B12" s="16" t="s">
        <v>113</v>
      </c>
      <c r="C12" s="90" t="s">
        <v>157</v>
      </c>
      <c r="D12" s="16" t="s">
        <v>251</v>
      </c>
      <c r="E12" s="90" t="s">
        <v>157</v>
      </c>
      <c r="F12" s="90" t="s">
        <v>157</v>
      </c>
      <c r="G12" s="90" t="s">
        <v>157</v>
      </c>
      <c r="H12" s="90" t="s">
        <v>157</v>
      </c>
      <c r="I12" s="90" t="s">
        <v>157</v>
      </c>
      <c r="J12" s="90" t="s">
        <v>157</v>
      </c>
      <c r="K12" s="90" t="s">
        <v>157</v>
      </c>
      <c r="L12" s="30" t="s">
        <v>175</v>
      </c>
    </row>
    <row r="13" spans="1:12">
      <c r="A13" s="15">
        <v>6</v>
      </c>
      <c r="B13" s="16" t="s">
        <v>17</v>
      </c>
      <c r="C13" s="90" t="s">
        <v>157</v>
      </c>
      <c r="D13" s="16" t="s">
        <v>251</v>
      </c>
      <c r="E13" s="90" t="s">
        <v>157</v>
      </c>
      <c r="F13" s="90" t="s">
        <v>157</v>
      </c>
      <c r="G13" s="90" t="s">
        <v>157</v>
      </c>
      <c r="H13" s="90" t="s">
        <v>157</v>
      </c>
      <c r="I13" s="90" t="s">
        <v>157</v>
      </c>
      <c r="J13" s="90" t="s">
        <v>157</v>
      </c>
      <c r="K13" s="90" t="s">
        <v>157</v>
      </c>
      <c r="L13" s="126" t="s">
        <v>157</v>
      </c>
    </row>
    <row r="14" spans="1:12">
      <c r="A14" s="15"/>
      <c r="B14" s="16"/>
      <c r="C14" s="90"/>
      <c r="D14" s="16"/>
      <c r="E14" s="90"/>
      <c r="F14" s="90"/>
      <c r="G14" s="90"/>
      <c r="H14" s="90"/>
      <c r="I14" s="90"/>
      <c r="J14" s="90"/>
      <c r="K14" s="90"/>
      <c r="L14" s="30"/>
    </row>
    <row r="15" spans="1:12">
      <c r="A15" s="15">
        <v>7</v>
      </c>
      <c r="B15" s="16" t="s">
        <v>113</v>
      </c>
      <c r="C15" s="90" t="s">
        <v>157</v>
      </c>
      <c r="D15" s="16" t="s">
        <v>252</v>
      </c>
      <c r="E15" s="90" t="s">
        <v>157</v>
      </c>
      <c r="F15" s="90" t="s">
        <v>157</v>
      </c>
      <c r="G15" s="90" t="s">
        <v>157</v>
      </c>
      <c r="H15" s="90" t="s">
        <v>157</v>
      </c>
      <c r="I15" s="90" t="s">
        <v>157</v>
      </c>
      <c r="J15" s="90" t="s">
        <v>157</v>
      </c>
      <c r="K15" s="90" t="s">
        <v>157</v>
      </c>
      <c r="L15" s="30" t="s">
        <v>175</v>
      </c>
    </row>
    <row r="16" spans="1:12">
      <c r="A16" s="15">
        <v>8</v>
      </c>
      <c r="B16" s="16" t="s">
        <v>17</v>
      </c>
      <c r="C16" s="90" t="s">
        <v>157</v>
      </c>
      <c r="D16" s="16" t="s">
        <v>252</v>
      </c>
      <c r="E16" s="90" t="s">
        <v>157</v>
      </c>
      <c r="F16" s="90" t="s">
        <v>157</v>
      </c>
      <c r="G16" s="90" t="s">
        <v>157</v>
      </c>
      <c r="H16" s="90" t="s">
        <v>157</v>
      </c>
      <c r="I16" s="90" t="s">
        <v>157</v>
      </c>
      <c r="J16" s="90" t="s">
        <v>157</v>
      </c>
      <c r="K16" s="90" t="s">
        <v>157</v>
      </c>
      <c r="L16" s="126" t="s">
        <v>157</v>
      </c>
    </row>
    <row r="17" spans="1:12">
      <c r="A17" s="15"/>
      <c r="B17" s="16"/>
      <c r="C17" s="90"/>
      <c r="D17" s="16"/>
      <c r="E17" s="90"/>
      <c r="F17" s="90"/>
      <c r="G17" s="90"/>
      <c r="H17" s="90"/>
      <c r="I17" s="90"/>
      <c r="J17" s="90"/>
      <c r="K17" s="90"/>
      <c r="L17" s="30"/>
    </row>
    <row r="18" spans="1:12">
      <c r="A18" s="15">
        <v>9</v>
      </c>
      <c r="B18" s="16" t="s">
        <v>113</v>
      </c>
      <c r="C18" s="90" t="s">
        <v>157</v>
      </c>
      <c r="D18" s="16" t="s">
        <v>253</v>
      </c>
      <c r="E18" s="90" t="s">
        <v>157</v>
      </c>
      <c r="F18" s="90" t="s">
        <v>157</v>
      </c>
      <c r="G18" s="90" t="s">
        <v>157</v>
      </c>
      <c r="H18" s="90" t="s">
        <v>157</v>
      </c>
      <c r="I18" s="90" t="s">
        <v>157</v>
      </c>
      <c r="J18" s="90" t="s">
        <v>157</v>
      </c>
      <c r="K18" s="90" t="s">
        <v>157</v>
      </c>
      <c r="L18" s="30" t="s">
        <v>175</v>
      </c>
    </row>
    <row r="19" spans="1:12">
      <c r="A19" s="15">
        <v>10</v>
      </c>
      <c r="B19" s="16" t="s">
        <v>17</v>
      </c>
      <c r="C19" s="90" t="s">
        <v>157</v>
      </c>
      <c r="D19" s="16" t="s">
        <v>253</v>
      </c>
      <c r="E19" s="90" t="s">
        <v>157</v>
      </c>
      <c r="F19" s="90" t="s">
        <v>157</v>
      </c>
      <c r="G19" s="90" t="s">
        <v>157</v>
      </c>
      <c r="H19" s="90" t="s">
        <v>157</v>
      </c>
      <c r="I19" s="90" t="s">
        <v>157</v>
      </c>
      <c r="J19" s="90" t="s">
        <v>157</v>
      </c>
      <c r="K19" s="90" t="s">
        <v>157</v>
      </c>
      <c r="L19" s="126" t="s">
        <v>157</v>
      </c>
    </row>
    <row r="20" spans="1:12">
      <c r="A20" s="15"/>
      <c r="B20" s="16"/>
      <c r="C20" s="90"/>
      <c r="D20" s="16"/>
      <c r="E20" s="90"/>
      <c r="F20" s="127"/>
      <c r="G20" s="90"/>
      <c r="H20" s="90"/>
      <c r="I20" s="127"/>
      <c r="J20" s="90"/>
      <c r="K20" s="90"/>
      <c r="L20" s="30"/>
    </row>
    <row r="21" spans="1:12">
      <c r="A21" s="15">
        <v>11</v>
      </c>
      <c r="B21" s="16" t="s">
        <v>113</v>
      </c>
      <c r="C21" s="16" t="s">
        <v>254</v>
      </c>
      <c r="D21" s="16" t="s">
        <v>255</v>
      </c>
      <c r="E21" s="18">
        <v>146.88</v>
      </c>
      <c r="F21" s="19" t="s">
        <v>20</v>
      </c>
      <c r="G21" s="20" t="s">
        <v>21</v>
      </c>
      <c r="H21" s="18">
        <f>E21-0.6</f>
        <v>146.28</v>
      </c>
      <c r="I21" s="19" t="s">
        <v>20</v>
      </c>
      <c r="J21" s="20" t="s">
        <v>21</v>
      </c>
      <c r="K21" s="16" t="s">
        <v>117</v>
      </c>
      <c r="L21" s="126" t="s">
        <v>157</v>
      </c>
    </row>
    <row r="22" spans="1:12">
      <c r="A22" s="15">
        <v>12</v>
      </c>
      <c r="B22" s="16" t="s">
        <v>17</v>
      </c>
      <c r="C22" s="90" t="s">
        <v>157</v>
      </c>
      <c r="D22" s="16" t="s">
        <v>255</v>
      </c>
      <c r="E22" s="90" t="s">
        <v>157</v>
      </c>
      <c r="F22" s="90" t="s">
        <v>157</v>
      </c>
      <c r="G22" s="90" t="s">
        <v>157</v>
      </c>
      <c r="H22" s="90" t="s">
        <v>157</v>
      </c>
      <c r="I22" s="90" t="s">
        <v>157</v>
      </c>
      <c r="J22" s="90" t="s">
        <v>157</v>
      </c>
      <c r="K22" s="90" t="s">
        <v>157</v>
      </c>
      <c r="L22" s="126" t="s">
        <v>157</v>
      </c>
    </row>
    <row r="23" spans="1:12">
      <c r="A23" s="15"/>
      <c r="B23" s="16"/>
      <c r="C23" s="16"/>
      <c r="D23" s="16"/>
      <c r="E23" s="18"/>
      <c r="F23" s="19"/>
      <c r="G23" s="20"/>
      <c r="H23" s="18"/>
      <c r="I23" s="19"/>
      <c r="J23" s="20"/>
      <c r="K23" s="16"/>
      <c r="L23" s="30"/>
    </row>
    <row r="24" spans="1:12">
      <c r="A24" s="15">
        <v>13</v>
      </c>
      <c r="B24" s="16" t="s">
        <v>113</v>
      </c>
      <c r="C24" s="16" t="s">
        <v>256</v>
      </c>
      <c r="D24" s="16" t="s">
        <v>257</v>
      </c>
      <c r="E24" s="18">
        <v>147.33000000000001</v>
      </c>
      <c r="F24" s="19" t="s">
        <v>20</v>
      </c>
      <c r="G24" s="20">
        <v>173.8</v>
      </c>
      <c r="H24" s="18">
        <f>E24+0.06</f>
        <v>147.39000000000001</v>
      </c>
      <c r="I24" s="19" t="s">
        <v>20</v>
      </c>
      <c r="J24" s="20">
        <v>173.8</v>
      </c>
      <c r="K24" s="16" t="s">
        <v>117</v>
      </c>
      <c r="L24" s="30" t="s">
        <v>258</v>
      </c>
    </row>
    <row r="25" spans="1:12">
      <c r="A25" s="15">
        <v>14</v>
      </c>
      <c r="B25" s="16" t="s">
        <v>17</v>
      </c>
      <c r="C25" s="16" t="s">
        <v>256</v>
      </c>
      <c r="D25" s="16" t="s">
        <v>257</v>
      </c>
      <c r="E25" s="18">
        <v>53.23</v>
      </c>
      <c r="F25" s="19" t="s">
        <v>20</v>
      </c>
      <c r="G25" s="20">
        <v>173.8</v>
      </c>
      <c r="H25" s="18">
        <v>52.23</v>
      </c>
      <c r="I25" s="19" t="s">
        <v>20</v>
      </c>
      <c r="J25" s="20">
        <v>173.8</v>
      </c>
      <c r="K25" s="16" t="s">
        <v>117</v>
      </c>
      <c r="L25" s="126" t="s">
        <v>157</v>
      </c>
    </row>
    <row r="26" spans="1:12">
      <c r="A26" s="15">
        <v>15</v>
      </c>
      <c r="B26" s="16" t="s">
        <v>17</v>
      </c>
      <c r="C26" s="16" t="s">
        <v>256</v>
      </c>
      <c r="D26" s="16" t="s">
        <v>257</v>
      </c>
      <c r="E26" s="18">
        <v>147.375</v>
      </c>
      <c r="F26" s="19" t="s">
        <v>20</v>
      </c>
      <c r="G26" s="20">
        <v>173.8</v>
      </c>
      <c r="H26" s="18">
        <f>E26+0.6</f>
        <v>147.97499999999999</v>
      </c>
      <c r="I26" s="19" t="s">
        <v>20</v>
      </c>
      <c r="J26" s="20">
        <v>173.8</v>
      </c>
      <c r="K26" s="16" t="s">
        <v>117</v>
      </c>
      <c r="L26" s="126" t="s">
        <v>157</v>
      </c>
    </row>
    <row r="27" spans="1:12">
      <c r="A27" s="15"/>
      <c r="B27" s="16"/>
      <c r="C27" s="81"/>
      <c r="D27" s="16"/>
      <c r="E27" s="18"/>
      <c r="F27" s="19"/>
      <c r="G27" s="20"/>
      <c r="H27" s="18"/>
      <c r="I27" s="19"/>
      <c r="J27" s="20"/>
      <c r="K27" s="16"/>
      <c r="L27" s="30"/>
    </row>
    <row r="28" spans="1:12">
      <c r="A28" s="15">
        <f>A26+1</f>
        <v>16</v>
      </c>
      <c r="B28" s="16" t="s">
        <v>113</v>
      </c>
      <c r="C28" s="128" t="s">
        <v>259</v>
      </c>
      <c r="D28" s="16" t="s">
        <v>260</v>
      </c>
      <c r="E28" s="18">
        <v>147.28</v>
      </c>
      <c r="F28" s="19" t="s">
        <v>20</v>
      </c>
      <c r="G28" s="20">
        <v>173.8</v>
      </c>
      <c r="H28" s="18">
        <f>E28+0.6</f>
        <v>147.88</v>
      </c>
      <c r="I28" s="19" t="s">
        <v>20</v>
      </c>
      <c r="J28" s="20">
        <v>173.8</v>
      </c>
      <c r="K28" s="16" t="s">
        <v>117</v>
      </c>
      <c r="L28" s="126" t="s">
        <v>157</v>
      </c>
    </row>
    <row r="29" spans="1:12">
      <c r="A29" s="15">
        <f>A28+1</f>
        <v>17</v>
      </c>
      <c r="B29" s="16" t="s">
        <v>17</v>
      </c>
      <c r="C29" s="90" t="s">
        <v>157</v>
      </c>
      <c r="D29" s="16" t="s">
        <v>260</v>
      </c>
      <c r="E29" s="90" t="s">
        <v>157</v>
      </c>
      <c r="F29" s="90" t="s">
        <v>157</v>
      </c>
      <c r="G29" s="90" t="s">
        <v>157</v>
      </c>
      <c r="H29" s="90" t="s">
        <v>157</v>
      </c>
      <c r="I29" s="90" t="s">
        <v>157</v>
      </c>
      <c r="J29" s="90" t="s">
        <v>157</v>
      </c>
      <c r="K29" s="90" t="s">
        <v>157</v>
      </c>
      <c r="L29" s="30" t="s">
        <v>175</v>
      </c>
    </row>
    <row r="30" spans="1:12">
      <c r="A30" s="15"/>
      <c r="B30" s="16"/>
      <c r="C30" s="90"/>
      <c r="D30" s="16"/>
      <c r="E30" s="90"/>
      <c r="F30" s="19"/>
      <c r="G30" s="20"/>
      <c r="H30" s="90"/>
      <c r="I30" s="19"/>
      <c r="J30" s="90"/>
      <c r="K30" s="90"/>
      <c r="L30" s="30"/>
    </row>
    <row r="31" spans="1:12">
      <c r="A31" s="25">
        <f>A29+1</f>
        <v>18</v>
      </c>
      <c r="B31" s="16" t="s">
        <v>113</v>
      </c>
      <c r="C31" s="90" t="s">
        <v>157</v>
      </c>
      <c r="D31" s="16" t="s">
        <v>261</v>
      </c>
      <c r="E31" s="90" t="s">
        <v>157</v>
      </c>
      <c r="F31" s="90" t="s">
        <v>157</v>
      </c>
      <c r="G31" s="90" t="s">
        <v>157</v>
      </c>
      <c r="H31" s="90" t="s">
        <v>157</v>
      </c>
      <c r="I31" s="90" t="s">
        <v>157</v>
      </c>
      <c r="J31" s="90" t="s">
        <v>157</v>
      </c>
      <c r="K31" s="90" t="s">
        <v>157</v>
      </c>
      <c r="L31" s="30" t="s">
        <v>175</v>
      </c>
    </row>
    <row r="32" spans="1:12">
      <c r="A32" s="15">
        <v>19</v>
      </c>
      <c r="B32" s="16" t="s">
        <v>17</v>
      </c>
      <c r="C32" s="16" t="s">
        <v>262</v>
      </c>
      <c r="D32" s="16" t="s">
        <v>261</v>
      </c>
      <c r="E32" s="18">
        <v>145.31</v>
      </c>
      <c r="F32" s="19" t="s">
        <v>20</v>
      </c>
      <c r="G32" s="20">
        <v>203.5</v>
      </c>
      <c r="H32" s="18">
        <f>E32-0.6</f>
        <v>144.71</v>
      </c>
      <c r="I32" s="19" t="s">
        <v>20</v>
      </c>
      <c r="J32" s="20">
        <v>203.5</v>
      </c>
      <c r="K32" s="16" t="s">
        <v>117</v>
      </c>
      <c r="L32" s="30" t="s">
        <v>263</v>
      </c>
    </row>
    <row r="33" spans="1:12">
      <c r="A33" s="15">
        <v>20</v>
      </c>
      <c r="B33" s="16" t="s">
        <v>17</v>
      </c>
      <c r="C33" s="16" t="s">
        <v>262</v>
      </c>
      <c r="D33" s="16" t="s">
        <v>261</v>
      </c>
      <c r="E33" s="18">
        <v>444.7</v>
      </c>
      <c r="F33" s="19" t="s">
        <v>20</v>
      </c>
      <c r="G33" s="20">
        <v>118.8</v>
      </c>
      <c r="H33" s="18">
        <f>E33+5</f>
        <v>449.7</v>
      </c>
      <c r="I33" s="19" t="s">
        <v>20</v>
      </c>
      <c r="J33" s="20">
        <v>118.8</v>
      </c>
      <c r="K33" s="16" t="s">
        <v>117</v>
      </c>
      <c r="L33" s="30" t="s">
        <v>263</v>
      </c>
    </row>
    <row r="34" spans="1:12">
      <c r="A34" s="15"/>
      <c r="B34" s="16"/>
      <c r="C34" s="16"/>
      <c r="D34" s="16"/>
      <c r="E34" s="18"/>
      <c r="F34" s="19"/>
      <c r="G34" s="20"/>
      <c r="H34" s="18"/>
      <c r="I34" s="19"/>
      <c r="J34" s="20"/>
      <c r="K34" s="16"/>
      <c r="L34" s="30"/>
    </row>
    <row r="35" spans="1:12">
      <c r="A35" s="25">
        <f>A33+1</f>
        <v>21</v>
      </c>
      <c r="B35" s="16" t="s">
        <v>113</v>
      </c>
      <c r="C35" s="90" t="s">
        <v>157</v>
      </c>
      <c r="D35" s="16" t="s">
        <v>264</v>
      </c>
      <c r="E35" s="90" t="s">
        <v>157</v>
      </c>
      <c r="F35" s="90" t="s">
        <v>157</v>
      </c>
      <c r="G35" s="90" t="s">
        <v>157</v>
      </c>
      <c r="H35" s="90" t="s">
        <v>157</v>
      </c>
      <c r="I35" s="90" t="s">
        <v>157</v>
      </c>
      <c r="J35" s="90" t="s">
        <v>157</v>
      </c>
      <c r="K35" s="90" t="s">
        <v>157</v>
      </c>
      <c r="L35" s="30" t="s">
        <v>175</v>
      </c>
    </row>
    <row r="36" spans="1:12">
      <c r="A36" s="15">
        <v>22</v>
      </c>
      <c r="B36" s="16" t="s">
        <v>17</v>
      </c>
      <c r="C36" s="90" t="s">
        <v>157</v>
      </c>
      <c r="D36" s="16" t="s">
        <v>264</v>
      </c>
      <c r="E36" s="90" t="s">
        <v>157</v>
      </c>
      <c r="F36" s="90" t="s">
        <v>157</v>
      </c>
      <c r="G36" s="90" t="s">
        <v>157</v>
      </c>
      <c r="H36" s="90" t="s">
        <v>157</v>
      </c>
      <c r="I36" s="90" t="s">
        <v>157</v>
      </c>
      <c r="J36" s="90" t="s">
        <v>157</v>
      </c>
      <c r="K36" s="90" t="s">
        <v>157</v>
      </c>
      <c r="L36" s="126" t="s">
        <v>157</v>
      </c>
    </row>
    <row r="37" spans="1:12">
      <c r="A37" s="25"/>
      <c r="B37" s="16"/>
      <c r="C37" s="90"/>
      <c r="D37" s="16"/>
      <c r="E37" s="90"/>
      <c r="F37" s="19"/>
      <c r="G37" s="20"/>
      <c r="H37" s="90"/>
      <c r="I37" s="19"/>
      <c r="J37" s="90"/>
      <c r="K37" s="90"/>
      <c r="L37" s="30"/>
    </row>
    <row r="38" spans="1:12">
      <c r="A38" s="15">
        <v>23</v>
      </c>
      <c r="B38" s="16" t="s">
        <v>113</v>
      </c>
      <c r="C38" s="90" t="s">
        <v>157</v>
      </c>
      <c r="D38" s="16" t="s">
        <v>53</v>
      </c>
      <c r="E38" s="90" t="s">
        <v>157</v>
      </c>
      <c r="F38" s="90" t="s">
        <v>157</v>
      </c>
      <c r="G38" s="90" t="s">
        <v>157</v>
      </c>
      <c r="H38" s="90" t="s">
        <v>157</v>
      </c>
      <c r="I38" s="90" t="s">
        <v>157</v>
      </c>
      <c r="J38" s="90" t="s">
        <v>157</v>
      </c>
      <c r="K38" s="90" t="s">
        <v>157</v>
      </c>
      <c r="L38" s="30" t="s">
        <v>175</v>
      </c>
    </row>
    <row r="39" spans="1:12">
      <c r="A39" s="15">
        <v>24</v>
      </c>
      <c r="B39" s="16" t="s">
        <v>17</v>
      </c>
      <c r="C39" s="16" t="s">
        <v>256</v>
      </c>
      <c r="D39" s="16" t="s">
        <v>53</v>
      </c>
      <c r="E39" s="18">
        <v>145.15</v>
      </c>
      <c r="F39" s="19" t="s">
        <v>20</v>
      </c>
      <c r="G39" s="20" t="s">
        <v>21</v>
      </c>
      <c r="H39" s="18">
        <f>E39-0.6</f>
        <v>144.55000000000001</v>
      </c>
      <c r="I39" s="19" t="s">
        <v>20</v>
      </c>
      <c r="J39" s="20" t="s">
        <v>21</v>
      </c>
      <c r="K39" s="16" t="s">
        <v>22</v>
      </c>
      <c r="L39" s="30" t="s">
        <v>265</v>
      </c>
    </row>
    <row r="40" spans="1:12">
      <c r="A40" s="15">
        <f>A39+1</f>
        <v>25</v>
      </c>
      <c r="B40" s="16" t="s">
        <v>17</v>
      </c>
      <c r="C40" s="16" t="s">
        <v>266</v>
      </c>
      <c r="D40" s="16" t="s">
        <v>53</v>
      </c>
      <c r="E40" s="18">
        <v>145.47</v>
      </c>
      <c r="F40" s="19" t="s">
        <v>20</v>
      </c>
      <c r="G40" s="20">
        <v>173.8</v>
      </c>
      <c r="H40" s="18">
        <f>E40-0.06</f>
        <v>145.41</v>
      </c>
      <c r="I40" s="19" t="s">
        <v>20</v>
      </c>
      <c r="J40" s="20">
        <v>173.8</v>
      </c>
      <c r="K40" s="16" t="s">
        <v>117</v>
      </c>
      <c r="L40" s="30" t="s">
        <v>267</v>
      </c>
    </row>
    <row r="41" spans="1:12">
      <c r="A41" s="15">
        <f>A40+1</f>
        <v>26</v>
      </c>
      <c r="B41" s="16" t="s">
        <v>17</v>
      </c>
      <c r="C41" s="16" t="s">
        <v>268</v>
      </c>
      <c r="D41" s="16" t="s">
        <v>53</v>
      </c>
      <c r="E41" s="18">
        <v>147.21</v>
      </c>
      <c r="F41" s="19" t="s">
        <v>20</v>
      </c>
      <c r="G41" s="20" t="s">
        <v>21</v>
      </c>
      <c r="H41" s="18">
        <f>E41+0.6</f>
        <v>147.81</v>
      </c>
      <c r="I41" s="19" t="s">
        <v>20</v>
      </c>
      <c r="J41" s="20" t="s">
        <v>21</v>
      </c>
      <c r="K41" s="16" t="s">
        <v>22</v>
      </c>
      <c r="L41" s="30" t="s">
        <v>269</v>
      </c>
    </row>
    <row r="42" spans="1:12">
      <c r="A42" s="15">
        <f>A41+1</f>
        <v>27</v>
      </c>
      <c r="B42" s="16" t="s">
        <v>17</v>
      </c>
      <c r="C42" s="16" t="s">
        <v>266</v>
      </c>
      <c r="D42" s="16" t="s">
        <v>53</v>
      </c>
      <c r="E42" s="18">
        <v>444.97500000000002</v>
      </c>
      <c r="F42" s="19" t="s">
        <v>20</v>
      </c>
      <c r="G42" s="16">
        <v>173.8</v>
      </c>
      <c r="H42" s="18">
        <f>E42+5</f>
        <v>449.97500000000002</v>
      </c>
      <c r="I42" s="19" t="s">
        <v>20</v>
      </c>
      <c r="J42" s="20">
        <v>173.8</v>
      </c>
      <c r="K42" s="16" t="s">
        <v>117</v>
      </c>
      <c r="L42" s="37" t="s">
        <v>270</v>
      </c>
    </row>
    <row r="43" spans="1:12">
      <c r="A43" s="15" t="s">
        <v>147</v>
      </c>
      <c r="B43" s="16"/>
      <c r="C43" s="16"/>
      <c r="D43" s="16"/>
      <c r="E43" s="18"/>
      <c r="F43" s="81"/>
      <c r="G43" s="16"/>
      <c r="H43" s="18"/>
      <c r="I43" s="16"/>
      <c r="J43" s="81"/>
      <c r="K43" s="23"/>
      <c r="L43" s="28"/>
    </row>
    <row r="44" spans="1:12">
      <c r="A44" s="149" t="s">
        <v>78</v>
      </c>
      <c r="B44" s="150"/>
      <c r="C44" s="150"/>
      <c r="D44" s="151"/>
      <c r="E44" s="152"/>
      <c r="F44" s="149" t="s">
        <v>79</v>
      </c>
      <c r="G44" s="150"/>
      <c r="H44" s="153"/>
      <c r="I44" s="152"/>
      <c r="J44" s="152"/>
      <c r="K44" s="29"/>
      <c r="L44" s="129"/>
    </row>
    <row r="45" spans="1:12">
      <c r="A45" s="154"/>
      <c r="B45" s="155"/>
      <c r="C45" s="155"/>
      <c r="D45" s="155"/>
      <c r="E45" s="156"/>
      <c r="F45" s="157"/>
      <c r="G45" s="155"/>
      <c r="H45" s="155"/>
      <c r="I45" s="155"/>
      <c r="J45" s="155"/>
      <c r="K45" s="29"/>
      <c r="L45" s="129"/>
    </row>
    <row r="46" spans="1:12">
      <c r="A46" s="147" t="s">
        <v>80</v>
      </c>
      <c r="B46" s="148"/>
      <c r="C46" s="148"/>
      <c r="D46" s="148"/>
      <c r="E46" s="148"/>
      <c r="F46" s="148"/>
      <c r="G46" s="148"/>
      <c r="H46" s="148"/>
      <c r="I46" s="148"/>
      <c r="J46" s="148"/>
      <c r="K46" s="3"/>
      <c r="L46" s="130"/>
    </row>
    <row r="47" spans="1:12">
      <c r="A47" s="147" t="s">
        <v>81</v>
      </c>
      <c r="B47" s="148"/>
      <c r="C47" s="148"/>
      <c r="D47" s="148"/>
      <c r="E47" s="148"/>
      <c r="F47" s="148"/>
      <c r="G47" s="148"/>
      <c r="H47" s="148"/>
      <c r="I47" s="148"/>
      <c r="J47" s="148"/>
      <c r="K47" s="3"/>
      <c r="L47" s="130"/>
    </row>
    <row r="48" spans="1:12">
      <c r="A48" s="147" t="s">
        <v>82</v>
      </c>
      <c r="B48" s="148"/>
      <c r="C48" s="148"/>
      <c r="D48" s="148"/>
      <c r="E48" s="148"/>
      <c r="F48" s="148"/>
      <c r="G48" s="148"/>
      <c r="H48" s="148"/>
      <c r="I48" s="148"/>
      <c r="J48" s="148"/>
      <c r="K48" s="3"/>
      <c r="L48" s="130"/>
    </row>
    <row r="49" spans="1:12">
      <c r="A49" s="2" t="s">
        <v>83</v>
      </c>
      <c r="K49" s="3"/>
      <c r="L49" s="130"/>
    </row>
    <row r="50" spans="1:12">
      <c r="A50" s="2" t="s">
        <v>84</v>
      </c>
      <c r="K50" s="4"/>
      <c r="L50" s="131"/>
    </row>
  </sheetData>
  <mergeCells count="16">
    <mergeCell ref="A1:G1"/>
    <mergeCell ref="H1:J1"/>
    <mergeCell ref="K1:L1"/>
    <mergeCell ref="A2:B2"/>
    <mergeCell ref="C2:F2"/>
    <mergeCell ref="H2:J2"/>
    <mergeCell ref="K2:L2"/>
    <mergeCell ref="A46:J46"/>
    <mergeCell ref="A47:J47"/>
    <mergeCell ref="A48:J48"/>
    <mergeCell ref="A44:C44"/>
    <mergeCell ref="D44:E44"/>
    <mergeCell ref="F44:G44"/>
    <mergeCell ref="H44:J44"/>
    <mergeCell ref="A45:E45"/>
    <mergeCell ref="F45:J4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CC03-BDA0-4E43-983B-F98DEB6835A8}">
  <dimension ref="A1:L42"/>
  <sheetViews>
    <sheetView workbookViewId="0">
      <selection activeCell="F36" sqref="F36:G36"/>
    </sheetView>
  </sheetViews>
  <sheetFormatPr defaultRowHeight="15"/>
  <cols>
    <col min="1" max="1" width="3" customWidth="1"/>
    <col min="2" max="2" width="14.42578125" customWidth="1"/>
    <col min="3" max="3" width="9.28515625" customWidth="1"/>
    <col min="4" max="4" width="15.7109375" customWidth="1"/>
    <col min="5" max="5" width="11.42578125" customWidth="1"/>
    <col min="6" max="6" width="8" customWidth="1"/>
    <col min="7" max="7" width="9.28515625" customWidth="1"/>
    <col min="8" max="8" width="11.42578125" customWidth="1"/>
    <col min="9" max="9" width="7.7109375" customWidth="1"/>
    <col min="10" max="10" width="8.7109375" customWidth="1"/>
    <col min="11" max="11" width="6.42578125" customWidth="1"/>
    <col min="12" max="12" width="36.7109375" customWidth="1"/>
  </cols>
  <sheetData>
    <row r="1" spans="1:12">
      <c r="A1" s="158" t="s">
        <v>0</v>
      </c>
      <c r="B1" s="159"/>
      <c r="C1" s="159"/>
      <c r="D1" s="159"/>
      <c r="E1" s="159"/>
      <c r="F1" s="159"/>
      <c r="G1" s="160"/>
      <c r="H1" s="161" t="s">
        <v>1</v>
      </c>
      <c r="I1" s="162"/>
      <c r="J1" s="163"/>
      <c r="K1" s="161" t="s">
        <v>2</v>
      </c>
      <c r="L1" s="163"/>
    </row>
    <row r="2" spans="1:12">
      <c r="A2" s="164" t="s">
        <v>3</v>
      </c>
      <c r="B2" s="165"/>
      <c r="C2" s="166" t="s">
        <v>4</v>
      </c>
      <c r="D2" s="167"/>
      <c r="E2" s="167"/>
      <c r="F2" s="167"/>
      <c r="G2" s="5"/>
      <c r="H2" s="168" t="s">
        <v>138</v>
      </c>
      <c r="I2" s="169"/>
      <c r="J2" s="170"/>
      <c r="K2" s="171" t="s">
        <v>271</v>
      </c>
      <c r="L2" s="172"/>
    </row>
    <row r="3" spans="1:12">
      <c r="A3" s="132"/>
      <c r="B3" s="7"/>
      <c r="C3" s="7"/>
      <c r="D3" s="7"/>
      <c r="E3" s="8"/>
      <c r="F3" s="7"/>
      <c r="G3" s="7"/>
      <c r="H3" s="9"/>
      <c r="I3" s="9"/>
      <c r="J3" s="9"/>
      <c r="K3" s="7"/>
      <c r="L3" s="10"/>
    </row>
    <row r="4" spans="1:12">
      <c r="A4" s="19"/>
      <c r="B4" s="11" t="s">
        <v>7</v>
      </c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11</v>
      </c>
      <c r="J4" s="11" t="s">
        <v>14</v>
      </c>
      <c r="K4" s="11" t="s">
        <v>15</v>
      </c>
      <c r="L4" s="11" t="s">
        <v>16</v>
      </c>
    </row>
    <row r="5" spans="1:12">
      <c r="A5" s="19"/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</row>
    <row r="6" spans="1:12">
      <c r="A6" s="19">
        <v>1</v>
      </c>
      <c r="B6" s="19" t="s">
        <v>113</v>
      </c>
      <c r="C6" s="86" t="s">
        <v>157</v>
      </c>
      <c r="D6" s="19" t="s">
        <v>272</v>
      </c>
      <c r="E6" s="86" t="s">
        <v>157</v>
      </c>
      <c r="F6" s="86" t="s">
        <v>157</v>
      </c>
      <c r="G6" s="86" t="s">
        <v>157</v>
      </c>
      <c r="H6" s="86" t="s">
        <v>157</v>
      </c>
      <c r="I6" s="86" t="s">
        <v>157</v>
      </c>
      <c r="J6" s="86" t="s">
        <v>157</v>
      </c>
      <c r="K6" s="86" t="s">
        <v>157</v>
      </c>
      <c r="L6" s="119" t="s">
        <v>157</v>
      </c>
    </row>
    <row r="7" spans="1:12">
      <c r="A7" s="84">
        <v>2</v>
      </c>
      <c r="B7" s="19" t="s">
        <v>17</v>
      </c>
      <c r="C7" s="86" t="s">
        <v>157</v>
      </c>
      <c r="D7" s="19" t="s">
        <v>272</v>
      </c>
      <c r="E7" s="86" t="s">
        <v>157</v>
      </c>
      <c r="F7" s="86" t="s">
        <v>157</v>
      </c>
      <c r="G7" s="86" t="s">
        <v>157</v>
      </c>
      <c r="H7" s="86" t="s">
        <v>157</v>
      </c>
      <c r="I7" s="86" t="s">
        <v>157</v>
      </c>
      <c r="J7" s="86" t="s">
        <v>157</v>
      </c>
      <c r="K7" s="86" t="s">
        <v>157</v>
      </c>
      <c r="L7" s="28" t="s">
        <v>175</v>
      </c>
    </row>
    <row r="8" spans="1:12">
      <c r="A8" s="84"/>
      <c r="B8" s="19"/>
      <c r="C8" s="86"/>
      <c r="D8" s="19"/>
      <c r="E8" s="86"/>
      <c r="F8" s="86"/>
      <c r="G8" s="86"/>
      <c r="H8" s="86"/>
      <c r="I8" s="86"/>
      <c r="J8" s="86"/>
      <c r="K8" s="86"/>
      <c r="L8" s="28"/>
    </row>
    <row r="9" spans="1:12">
      <c r="A9" s="84">
        <v>3</v>
      </c>
      <c r="B9" s="19" t="s">
        <v>113</v>
      </c>
      <c r="C9" s="86" t="s">
        <v>157</v>
      </c>
      <c r="D9" s="19" t="s">
        <v>273</v>
      </c>
      <c r="E9" s="86" t="s">
        <v>157</v>
      </c>
      <c r="F9" s="86" t="s">
        <v>157</v>
      </c>
      <c r="G9" s="86" t="s">
        <v>157</v>
      </c>
      <c r="H9" s="86" t="s">
        <v>157</v>
      </c>
      <c r="I9" s="86" t="s">
        <v>157</v>
      </c>
      <c r="J9" s="86" t="s">
        <v>157</v>
      </c>
      <c r="K9" s="86" t="s">
        <v>157</v>
      </c>
      <c r="L9" s="119" t="s">
        <v>157</v>
      </c>
    </row>
    <row r="10" spans="1:12">
      <c r="A10" s="84">
        <v>4</v>
      </c>
      <c r="B10" s="19" t="s">
        <v>17</v>
      </c>
      <c r="C10" s="86" t="s">
        <v>157</v>
      </c>
      <c r="D10" s="19" t="s">
        <v>273</v>
      </c>
      <c r="E10" s="86" t="s">
        <v>157</v>
      </c>
      <c r="F10" s="86" t="s">
        <v>157</v>
      </c>
      <c r="G10" s="86" t="s">
        <v>157</v>
      </c>
      <c r="H10" s="86" t="s">
        <v>157</v>
      </c>
      <c r="I10" s="86" t="s">
        <v>157</v>
      </c>
      <c r="J10" s="86" t="s">
        <v>157</v>
      </c>
      <c r="K10" s="86" t="s">
        <v>157</v>
      </c>
      <c r="L10" s="28" t="s">
        <v>175</v>
      </c>
    </row>
    <row r="11" spans="1:12">
      <c r="A11" s="84"/>
      <c r="B11" s="19"/>
      <c r="C11" s="86"/>
      <c r="D11" s="19"/>
      <c r="E11" s="86"/>
      <c r="F11" s="86"/>
      <c r="G11" s="86"/>
      <c r="H11" s="86"/>
      <c r="I11" s="86"/>
      <c r="J11" s="86"/>
      <c r="K11" s="86"/>
      <c r="L11" s="28"/>
    </row>
    <row r="12" spans="1:12">
      <c r="A12" s="84">
        <v>5</v>
      </c>
      <c r="B12" s="19" t="s">
        <v>113</v>
      </c>
      <c r="C12" s="19" t="s">
        <v>274</v>
      </c>
      <c r="D12" s="19" t="s">
        <v>275</v>
      </c>
      <c r="E12" s="26">
        <v>146.82</v>
      </c>
      <c r="F12" s="19" t="s">
        <v>20</v>
      </c>
      <c r="G12" s="19" t="s">
        <v>21</v>
      </c>
      <c r="H12" s="26">
        <f>E12-0.6</f>
        <v>146.22</v>
      </c>
      <c r="I12" s="19" t="s">
        <v>20</v>
      </c>
      <c r="J12" s="19" t="s">
        <v>21</v>
      </c>
      <c r="K12" s="19" t="s">
        <v>117</v>
      </c>
      <c r="L12" s="119" t="s">
        <v>157</v>
      </c>
    </row>
    <row r="13" spans="1:12">
      <c r="A13" s="84">
        <v>6</v>
      </c>
      <c r="B13" s="19" t="s">
        <v>17</v>
      </c>
      <c r="C13" s="19" t="s">
        <v>274</v>
      </c>
      <c r="D13" s="19" t="s">
        <v>275</v>
      </c>
      <c r="E13" s="26">
        <v>145.11000000000001</v>
      </c>
      <c r="F13" s="19" t="s">
        <v>20</v>
      </c>
      <c r="G13" s="19" t="s">
        <v>21</v>
      </c>
      <c r="H13" s="26">
        <f>E13-0.6</f>
        <v>144.51000000000002</v>
      </c>
      <c r="I13" s="19" t="s">
        <v>20</v>
      </c>
      <c r="J13" s="19" t="s">
        <v>21</v>
      </c>
      <c r="K13" s="19" t="s">
        <v>117</v>
      </c>
      <c r="L13" s="119" t="s">
        <v>157</v>
      </c>
    </row>
    <row r="14" spans="1:12">
      <c r="A14" s="84">
        <v>7</v>
      </c>
      <c r="B14" s="19" t="s">
        <v>17</v>
      </c>
      <c r="C14" s="19" t="s">
        <v>276</v>
      </c>
      <c r="D14" s="19" t="s">
        <v>275</v>
      </c>
      <c r="E14" s="26">
        <v>145.43</v>
      </c>
      <c r="F14" s="19" t="s">
        <v>20</v>
      </c>
      <c r="G14" s="19" t="s">
        <v>21</v>
      </c>
      <c r="H14" s="26">
        <f>E14-0.6</f>
        <v>144.83000000000001</v>
      </c>
      <c r="I14" s="19" t="s">
        <v>20</v>
      </c>
      <c r="J14" s="19" t="s">
        <v>21</v>
      </c>
      <c r="K14" s="19" t="s">
        <v>117</v>
      </c>
      <c r="L14" s="28" t="s">
        <v>277</v>
      </c>
    </row>
    <row r="15" spans="1:12">
      <c r="A15" s="84">
        <v>8</v>
      </c>
      <c r="B15" s="19" t="s">
        <v>17</v>
      </c>
      <c r="C15" s="19" t="s">
        <v>274</v>
      </c>
      <c r="D15" s="19" t="s">
        <v>275</v>
      </c>
      <c r="E15" s="26">
        <v>146.69999999999999</v>
      </c>
      <c r="F15" s="19" t="s">
        <v>20</v>
      </c>
      <c r="G15" s="19" t="s">
        <v>21</v>
      </c>
      <c r="H15" s="26">
        <f>E15-0.6</f>
        <v>146.1</v>
      </c>
      <c r="I15" s="19" t="s">
        <v>20</v>
      </c>
      <c r="J15" s="19" t="s">
        <v>21</v>
      </c>
      <c r="K15" s="19" t="s">
        <v>117</v>
      </c>
      <c r="L15" s="119" t="s">
        <v>157</v>
      </c>
    </row>
    <row r="16" spans="1:12">
      <c r="A16" s="84">
        <v>9</v>
      </c>
      <c r="B16" s="19" t="s">
        <v>17</v>
      </c>
      <c r="C16" s="19" t="s">
        <v>278</v>
      </c>
      <c r="D16" s="19" t="s">
        <v>275</v>
      </c>
      <c r="E16" s="26">
        <v>147.36000000000001</v>
      </c>
      <c r="F16" s="19" t="s">
        <v>20</v>
      </c>
      <c r="G16" s="19" t="s">
        <v>21</v>
      </c>
      <c r="H16" s="26">
        <f>E16+0.6</f>
        <v>147.96</v>
      </c>
      <c r="I16" s="19" t="s">
        <v>20</v>
      </c>
      <c r="J16" s="19" t="s">
        <v>21</v>
      </c>
      <c r="K16" s="19" t="s">
        <v>22</v>
      </c>
      <c r="L16" s="28" t="s">
        <v>279</v>
      </c>
    </row>
    <row r="17" spans="1:12">
      <c r="A17" s="84">
        <v>10</v>
      </c>
      <c r="B17" s="19" t="s">
        <v>17</v>
      </c>
      <c r="C17" s="19" t="s">
        <v>280</v>
      </c>
      <c r="D17" s="19" t="s">
        <v>275</v>
      </c>
      <c r="E17" s="26">
        <v>444.9</v>
      </c>
      <c r="F17" s="19" t="s">
        <v>20</v>
      </c>
      <c r="G17" s="19" t="s">
        <v>21</v>
      </c>
      <c r="H17" s="26">
        <f>E17+5</f>
        <v>449.9</v>
      </c>
      <c r="I17" s="19" t="s">
        <v>20</v>
      </c>
      <c r="J17" s="19" t="s">
        <v>21</v>
      </c>
      <c r="K17" s="19" t="s">
        <v>117</v>
      </c>
      <c r="L17" s="119" t="s">
        <v>157</v>
      </c>
    </row>
    <row r="18" spans="1:12">
      <c r="A18" s="84">
        <f>A17+1</f>
        <v>11</v>
      </c>
      <c r="B18" s="19" t="s">
        <v>17</v>
      </c>
      <c r="C18" s="19" t="s">
        <v>278</v>
      </c>
      <c r="D18" s="19" t="s">
        <v>275</v>
      </c>
      <c r="E18" s="26">
        <v>1253</v>
      </c>
      <c r="F18" s="19" t="s">
        <v>20</v>
      </c>
      <c r="G18" s="19" t="s">
        <v>21</v>
      </c>
      <c r="H18" s="26">
        <v>1253</v>
      </c>
      <c r="I18" s="19" t="s">
        <v>20</v>
      </c>
      <c r="J18" s="19" t="s">
        <v>21</v>
      </c>
      <c r="K18" s="19" t="s">
        <v>22</v>
      </c>
      <c r="L18" s="28" t="s">
        <v>281</v>
      </c>
    </row>
    <row r="19" spans="1:12">
      <c r="A19" s="84">
        <f>A18+1</f>
        <v>12</v>
      </c>
      <c r="B19" s="19" t="s">
        <v>17</v>
      </c>
      <c r="C19" s="19" t="s">
        <v>278</v>
      </c>
      <c r="D19" s="19" t="s">
        <v>275</v>
      </c>
      <c r="E19" s="26">
        <v>1293</v>
      </c>
      <c r="F19" s="19" t="s">
        <v>20</v>
      </c>
      <c r="G19" s="19" t="s">
        <v>21</v>
      </c>
      <c r="H19" s="26">
        <v>1273</v>
      </c>
      <c r="I19" s="19" t="s">
        <v>20</v>
      </c>
      <c r="J19" s="19" t="s">
        <v>21</v>
      </c>
      <c r="K19" s="19" t="s">
        <v>22</v>
      </c>
      <c r="L19" s="28" t="s">
        <v>282</v>
      </c>
    </row>
    <row r="20" spans="1:12">
      <c r="A20" s="84"/>
      <c r="B20" s="19"/>
      <c r="C20" s="19"/>
      <c r="D20" s="19"/>
      <c r="E20" s="26"/>
      <c r="F20" s="19"/>
      <c r="G20" s="19"/>
      <c r="H20" s="26"/>
      <c r="I20" s="19"/>
      <c r="J20" s="19"/>
      <c r="K20" s="19"/>
      <c r="L20" s="28"/>
    </row>
    <row r="21" spans="1:12">
      <c r="A21" s="84">
        <v>13</v>
      </c>
      <c r="B21" s="19" t="s">
        <v>113</v>
      </c>
      <c r="C21" s="86" t="s">
        <v>157</v>
      </c>
      <c r="D21" s="19" t="s">
        <v>283</v>
      </c>
      <c r="E21" s="86" t="s">
        <v>157</v>
      </c>
      <c r="F21" s="86" t="s">
        <v>157</v>
      </c>
      <c r="G21" s="86" t="s">
        <v>157</v>
      </c>
      <c r="H21" s="86" t="s">
        <v>157</v>
      </c>
      <c r="I21" s="86" t="s">
        <v>157</v>
      </c>
      <c r="J21" s="86" t="s">
        <v>157</v>
      </c>
      <c r="K21" s="86" t="s">
        <v>157</v>
      </c>
      <c r="L21" s="119" t="s">
        <v>157</v>
      </c>
    </row>
    <row r="22" spans="1:12">
      <c r="A22" s="84">
        <v>14</v>
      </c>
      <c r="B22" s="19" t="s">
        <v>17</v>
      </c>
      <c r="C22" s="86" t="s">
        <v>157</v>
      </c>
      <c r="D22" s="19" t="s">
        <v>283</v>
      </c>
      <c r="E22" s="86" t="s">
        <v>157</v>
      </c>
      <c r="F22" s="86" t="s">
        <v>157</v>
      </c>
      <c r="G22" s="86" t="s">
        <v>157</v>
      </c>
      <c r="H22" s="86" t="s">
        <v>157</v>
      </c>
      <c r="I22" s="86" t="s">
        <v>157</v>
      </c>
      <c r="J22" s="86" t="s">
        <v>157</v>
      </c>
      <c r="K22" s="86" t="s">
        <v>157</v>
      </c>
      <c r="L22" s="28" t="s">
        <v>175</v>
      </c>
    </row>
    <row r="23" spans="1:12">
      <c r="A23" s="84"/>
      <c r="B23" s="19"/>
      <c r="C23" s="86"/>
      <c r="D23" s="19"/>
      <c r="E23" s="86"/>
      <c r="F23" s="86"/>
      <c r="G23" s="86"/>
      <c r="H23" s="86"/>
      <c r="I23" s="86"/>
      <c r="J23" s="86"/>
      <c r="K23" s="86"/>
      <c r="L23" s="28"/>
    </row>
    <row r="24" spans="1:12">
      <c r="A24" s="84">
        <v>15</v>
      </c>
      <c r="B24" s="19" t="s">
        <v>113</v>
      </c>
      <c r="C24" s="86" t="s">
        <v>157</v>
      </c>
      <c r="D24" s="19" t="s">
        <v>284</v>
      </c>
      <c r="E24" s="86" t="s">
        <v>157</v>
      </c>
      <c r="F24" s="86" t="s">
        <v>157</v>
      </c>
      <c r="G24" s="86" t="s">
        <v>157</v>
      </c>
      <c r="H24" s="86" t="s">
        <v>157</v>
      </c>
      <c r="I24" s="86" t="s">
        <v>157</v>
      </c>
      <c r="J24" s="86" t="s">
        <v>157</v>
      </c>
      <c r="K24" s="86" t="s">
        <v>157</v>
      </c>
      <c r="L24" s="119" t="s">
        <v>157</v>
      </c>
    </row>
    <row r="25" spans="1:12">
      <c r="A25" s="84">
        <v>16</v>
      </c>
      <c r="B25" s="19" t="s">
        <v>17</v>
      </c>
      <c r="C25" s="86" t="s">
        <v>157</v>
      </c>
      <c r="D25" s="19" t="s">
        <v>284</v>
      </c>
      <c r="E25" s="86" t="s">
        <v>157</v>
      </c>
      <c r="F25" s="86" t="s">
        <v>157</v>
      </c>
      <c r="G25" s="86" t="s">
        <v>157</v>
      </c>
      <c r="H25" s="86" t="s">
        <v>157</v>
      </c>
      <c r="I25" s="86" t="s">
        <v>157</v>
      </c>
      <c r="J25" s="86" t="s">
        <v>157</v>
      </c>
      <c r="K25" s="86" t="s">
        <v>157</v>
      </c>
      <c r="L25" s="28" t="s">
        <v>175</v>
      </c>
    </row>
    <row r="26" spans="1:12">
      <c r="A26" s="84"/>
      <c r="B26" s="19"/>
      <c r="C26" s="86"/>
      <c r="D26" s="19"/>
      <c r="E26" s="86"/>
      <c r="F26" s="86"/>
      <c r="G26" s="86"/>
      <c r="H26" s="86"/>
      <c r="I26" s="86"/>
      <c r="J26" s="86"/>
      <c r="K26" s="86"/>
      <c r="L26" s="28"/>
    </row>
    <row r="27" spans="1:12">
      <c r="A27" s="84">
        <v>17</v>
      </c>
      <c r="B27" s="19" t="s">
        <v>113</v>
      </c>
      <c r="C27" s="86" t="s">
        <v>157</v>
      </c>
      <c r="D27" s="19" t="s">
        <v>285</v>
      </c>
      <c r="E27" s="86" t="s">
        <v>157</v>
      </c>
      <c r="F27" s="86" t="s">
        <v>157</v>
      </c>
      <c r="G27" s="86" t="s">
        <v>157</v>
      </c>
      <c r="H27" s="86" t="s">
        <v>157</v>
      </c>
      <c r="I27" s="86" t="s">
        <v>157</v>
      </c>
      <c r="J27" s="86" t="s">
        <v>157</v>
      </c>
      <c r="K27" s="86" t="s">
        <v>157</v>
      </c>
      <c r="L27" s="119" t="s">
        <v>157</v>
      </c>
    </row>
    <row r="28" spans="1:12">
      <c r="A28" s="84">
        <v>18</v>
      </c>
      <c r="B28" s="19" t="s">
        <v>17</v>
      </c>
      <c r="C28" s="86" t="s">
        <v>157</v>
      </c>
      <c r="D28" s="19" t="s">
        <v>285</v>
      </c>
      <c r="E28" s="86" t="s">
        <v>157</v>
      </c>
      <c r="F28" s="86" t="s">
        <v>157</v>
      </c>
      <c r="G28" s="86" t="s">
        <v>157</v>
      </c>
      <c r="H28" s="86" t="s">
        <v>157</v>
      </c>
      <c r="I28" s="86" t="s">
        <v>157</v>
      </c>
      <c r="J28" s="86" t="s">
        <v>157</v>
      </c>
      <c r="K28" s="86" t="s">
        <v>157</v>
      </c>
      <c r="L28" s="28" t="s">
        <v>175</v>
      </c>
    </row>
    <row r="29" spans="1:12">
      <c r="A29" s="84"/>
      <c r="B29" s="19"/>
      <c r="C29" s="86"/>
      <c r="D29" s="19"/>
      <c r="E29" s="86"/>
      <c r="F29" s="86"/>
      <c r="G29" s="86"/>
      <c r="H29" s="86"/>
      <c r="I29" s="86"/>
      <c r="J29" s="86"/>
      <c r="K29" s="86"/>
      <c r="L29" s="28"/>
    </row>
    <row r="30" spans="1:12">
      <c r="A30" s="84">
        <v>19</v>
      </c>
      <c r="B30" s="19" t="s">
        <v>113</v>
      </c>
      <c r="C30" s="86" t="s">
        <v>157</v>
      </c>
      <c r="D30" s="19" t="s">
        <v>286</v>
      </c>
      <c r="E30" s="86" t="s">
        <v>157</v>
      </c>
      <c r="F30" s="86" t="s">
        <v>157</v>
      </c>
      <c r="G30" s="86" t="s">
        <v>157</v>
      </c>
      <c r="H30" s="86" t="s">
        <v>157</v>
      </c>
      <c r="I30" s="86" t="s">
        <v>157</v>
      </c>
      <c r="J30" s="86" t="s">
        <v>157</v>
      </c>
      <c r="K30" s="86" t="s">
        <v>157</v>
      </c>
      <c r="L30" s="119" t="s">
        <v>157</v>
      </c>
    </row>
    <row r="31" spans="1:12">
      <c r="A31" s="133">
        <v>20</v>
      </c>
      <c r="B31" s="19" t="s">
        <v>17</v>
      </c>
      <c r="C31" s="19" t="s">
        <v>287</v>
      </c>
      <c r="D31" s="19" t="s">
        <v>286</v>
      </c>
      <c r="E31" s="26">
        <v>147.30000000000001</v>
      </c>
      <c r="F31" s="19" t="s">
        <v>20</v>
      </c>
      <c r="G31" s="21">
        <v>186.2</v>
      </c>
      <c r="H31" s="26">
        <f>E31+0.6</f>
        <v>147.9</v>
      </c>
      <c r="I31" s="19" t="s">
        <v>20</v>
      </c>
      <c r="J31" s="21">
        <v>186.2</v>
      </c>
      <c r="K31" s="19" t="s">
        <v>117</v>
      </c>
      <c r="L31" s="28" t="s">
        <v>288</v>
      </c>
    </row>
    <row r="32" spans="1:12">
      <c r="A32" s="84"/>
      <c r="B32" s="19"/>
      <c r="C32" s="19"/>
      <c r="D32" s="19"/>
      <c r="E32" s="26"/>
      <c r="F32" s="19"/>
      <c r="G32" s="19"/>
      <c r="H32" s="26"/>
      <c r="I32" s="19"/>
      <c r="J32" s="19"/>
      <c r="K32" s="19"/>
      <c r="L32" s="28"/>
    </row>
    <row r="33" spans="1:12">
      <c r="A33" s="84">
        <v>21</v>
      </c>
      <c r="B33" s="19" t="s">
        <v>113</v>
      </c>
      <c r="C33" s="86" t="s">
        <v>157</v>
      </c>
      <c r="D33" s="19" t="s">
        <v>58</v>
      </c>
      <c r="E33" s="86" t="s">
        <v>157</v>
      </c>
      <c r="F33" s="86" t="s">
        <v>157</v>
      </c>
      <c r="G33" s="86" t="s">
        <v>157</v>
      </c>
      <c r="H33" s="86" t="s">
        <v>157</v>
      </c>
      <c r="I33" s="86" t="s">
        <v>157</v>
      </c>
      <c r="J33" s="86" t="s">
        <v>157</v>
      </c>
      <c r="K33" s="86" t="s">
        <v>157</v>
      </c>
      <c r="L33" s="119" t="s">
        <v>157</v>
      </c>
    </row>
    <row r="34" spans="1:12">
      <c r="A34" s="84">
        <v>22</v>
      </c>
      <c r="B34" s="19" t="s">
        <v>17</v>
      </c>
      <c r="C34" s="86" t="s">
        <v>157</v>
      </c>
      <c r="D34" s="19" t="s">
        <v>58</v>
      </c>
      <c r="E34" s="86" t="s">
        <v>157</v>
      </c>
      <c r="F34" s="86" t="s">
        <v>157</v>
      </c>
      <c r="G34" s="86" t="s">
        <v>157</v>
      </c>
      <c r="H34" s="86" t="s">
        <v>157</v>
      </c>
      <c r="I34" s="86" t="s">
        <v>157</v>
      </c>
      <c r="J34" s="86" t="s">
        <v>157</v>
      </c>
      <c r="K34" s="86" t="s">
        <v>157</v>
      </c>
      <c r="L34" s="119" t="s">
        <v>157</v>
      </c>
    </row>
    <row r="35" spans="1:12">
      <c r="A35" s="84"/>
      <c r="B35" s="19"/>
      <c r="C35" s="54"/>
      <c r="D35" s="26"/>
      <c r="E35" s="26"/>
      <c r="F35" s="19"/>
      <c r="G35" s="21"/>
      <c r="H35" s="26"/>
      <c r="I35" s="19"/>
      <c r="J35" s="21"/>
      <c r="K35" s="19"/>
      <c r="L35" s="54"/>
    </row>
    <row r="36" spans="1:12">
      <c r="A36" s="149" t="s">
        <v>78</v>
      </c>
      <c r="B36" s="150"/>
      <c r="C36" s="150"/>
      <c r="D36" s="200"/>
      <c r="E36" s="150"/>
      <c r="F36" s="149" t="s">
        <v>79</v>
      </c>
      <c r="G36" s="150"/>
      <c r="H36" s="201"/>
      <c r="I36" s="150"/>
      <c r="J36" s="150"/>
      <c r="K36" s="29"/>
      <c r="L36" s="29"/>
    </row>
    <row r="37" spans="1:12">
      <c r="A37" s="200"/>
      <c r="B37" s="150"/>
      <c r="C37" s="150"/>
      <c r="D37" s="150"/>
      <c r="E37" s="150"/>
      <c r="F37" s="202"/>
      <c r="G37" s="150"/>
      <c r="H37" s="150"/>
      <c r="I37" s="150"/>
      <c r="J37" s="150"/>
      <c r="K37" s="29"/>
      <c r="L37" s="29"/>
    </row>
    <row r="38" spans="1:12">
      <c r="A38" s="147" t="s">
        <v>80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3"/>
      <c r="L38" s="3"/>
    </row>
    <row r="39" spans="1:12">
      <c r="A39" s="147" t="s">
        <v>81</v>
      </c>
      <c r="B39" s="148"/>
      <c r="C39" s="148"/>
      <c r="D39" s="148"/>
      <c r="E39" s="148"/>
      <c r="F39" s="148"/>
      <c r="G39" s="148"/>
      <c r="H39" s="148"/>
      <c r="I39" s="148"/>
      <c r="J39" s="148"/>
      <c r="K39" s="3"/>
      <c r="L39" s="3"/>
    </row>
    <row r="40" spans="1:12">
      <c r="A40" s="147" t="s">
        <v>82</v>
      </c>
      <c r="B40" s="148"/>
      <c r="C40" s="148"/>
      <c r="D40" s="148"/>
      <c r="E40" s="148"/>
      <c r="F40" s="148"/>
      <c r="G40" s="148"/>
      <c r="H40" s="148"/>
      <c r="I40" s="148"/>
      <c r="J40" s="148"/>
      <c r="K40" s="3"/>
      <c r="L40" s="3"/>
    </row>
    <row r="41" spans="1:12">
      <c r="A41" s="147" t="s">
        <v>83</v>
      </c>
      <c r="B41" s="148"/>
      <c r="C41" s="148"/>
      <c r="D41" s="148"/>
      <c r="E41" s="148"/>
      <c r="F41" s="148"/>
      <c r="G41" s="148"/>
      <c r="H41" s="148"/>
      <c r="I41" s="148"/>
      <c r="J41" s="148"/>
      <c r="K41" s="3"/>
      <c r="L41" s="3"/>
    </row>
    <row r="42" spans="1:12">
      <c r="A42" s="147" t="s">
        <v>84</v>
      </c>
      <c r="B42" s="148"/>
      <c r="C42" s="148"/>
      <c r="D42" s="148"/>
      <c r="E42" s="148"/>
      <c r="F42" s="148"/>
      <c r="G42" s="148"/>
      <c r="H42" s="148"/>
      <c r="I42" s="148"/>
      <c r="J42" s="148"/>
      <c r="K42" s="4"/>
    </row>
  </sheetData>
  <mergeCells count="18">
    <mergeCell ref="A1:G1"/>
    <mergeCell ref="H1:J1"/>
    <mergeCell ref="K1:L1"/>
    <mergeCell ref="A2:B2"/>
    <mergeCell ref="C2:F2"/>
    <mergeCell ref="H2:J2"/>
    <mergeCell ref="K2:L2"/>
    <mergeCell ref="A36:C36"/>
    <mergeCell ref="D36:E36"/>
    <mergeCell ref="F36:G36"/>
    <mergeCell ref="H36:J36"/>
    <mergeCell ref="A37:E37"/>
    <mergeCell ref="F37:J37"/>
    <mergeCell ref="A38:J38"/>
    <mergeCell ref="A39:J39"/>
    <mergeCell ref="A40:J40"/>
    <mergeCell ref="A41:J41"/>
    <mergeCell ref="A42:J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4 P I X M h K X I y k A A A A 9 g A A A B I A H A B D b 2 5 m a W c v U G F j a 2 F n Z S 5 4 b W w g o h g A K K A U A A A A A A A A A A A A A A A A A A A A A A A A A A A A h Y 8 x D o I w G I W v Q r r T F t R A y E 8 Z X C U x I R r X p l R o h G J o s d z N w S N 5 B T G K u j m + 7 3 3 D e / f r D b K x b b y L 7 I 3 q d I o C T J E n t e h K p a s U D f b o x y h j s O X i x C v p T b I 2 y W j K F N X W n h N C n H P Y L X D X V y S k N C C H f F O I W r Y c f W T 1 X / a V N p Z r I R G D / W s M C 3 G w W u I o i j E F M k P I l f 4 K 4 b T 3 2 f 5 A W A + N H X r J p P Z 3 B Z A 5 A n l / Y A 9 Q S w M E F A A C A A g A Q 4 P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O D y F w o i k e 4 D g A A A B E A A A A T A B w A R m 9 y b X V s Y X M v U 2 V j d G l v b j E u b S C i G A A o o B Q A A A A A A A A A A A A A A A A A A A A A A A A A A A A r T k 0 u y c z P U w i G 0 I b W A F B L A Q I t A B Q A A g A I A E O D y F z I S l y M p A A A A P Y A A A A S A A A A A A A A A A A A A A A A A A A A A A B D b 2 5 m a W c v U G F j a 2 F n Z S 5 4 b W x Q S w E C L Q A U A A I A C A B D g 8 h c D 8 r p q 6 Q A A A D p A A A A E w A A A A A A A A A A A A A A A A D w A A A A W 0 N v b n R l b n R f V H l w Z X N d L n h t b F B L A Q I t A B Q A A g A I A E O D y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K 0 F h C w / 5 T p l B 9 A D u k M B D A A A A A A I A A A A A A A N m A A D A A A A A E A A A A N / Z m G P 9 g e 0 C j n b m b C B U B h U A A A A A B I A A A K A A A A A Q A A A A C H 6 S h J Y 7 c 8 f K 8 U k 9 r i g C 9 l A A A A B Q g O J Q x R K 2 z T D N W F f V z m V n O E C U W u q 3 2 X S 0 H h 6 Z X X K 6 g A j C v o 8 G x E B G o m 1 G C I y R 4 H P T P c v z 7 Y y E M w F D p m b R p r I z U c B L E j q 5 m a k l F S b Z c v p E j B Q A A A D + + B m 3 Z V G Q 3 w b t B o E U G j z x J 8 9 m q Q = = < / D a t a M a s h u p > 
</file>

<file path=customXml/itemProps1.xml><?xml version="1.0" encoding="utf-8"?>
<ds:datastoreItem xmlns:ds="http://schemas.openxmlformats.org/officeDocument/2006/customXml" ds:itemID="{045E1498-7066-48DC-95A0-B5B4EE6B37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APRS</vt:lpstr>
      <vt:lpstr>STATEWIDE HF</vt:lpstr>
      <vt:lpstr>REG-1</vt:lpstr>
      <vt:lpstr>REG-2</vt:lpstr>
      <vt:lpstr>REG-3</vt:lpstr>
      <vt:lpstr>REG-4</vt:lpstr>
      <vt:lpstr>REG-5</vt:lpstr>
      <vt:lpstr>REG-6</vt:lpstr>
      <vt:lpstr>REG-7</vt:lpstr>
      <vt:lpstr>REG-8</vt:lpstr>
      <vt:lpstr>REG-9</vt:lpstr>
      <vt:lpstr>PACKET</vt:lpstr>
      <vt:lpstr>Revision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Coleman</dc:creator>
  <cp:lastModifiedBy>Russell Plyler</cp:lastModifiedBy>
  <dcterms:created xsi:type="dcterms:W3CDTF">2026-06-08T21:22:28Z</dcterms:created>
  <dcterms:modified xsi:type="dcterms:W3CDTF">2026-06-11T02:47:52Z</dcterms:modified>
</cp:coreProperties>
</file>